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3 кв 2011 " sheetId="1" r:id="rId1"/>
  </sheets>
  <definedNames/>
  <calcPr fullCalcOnLoad="1"/>
</workbook>
</file>

<file path=xl/sharedStrings.xml><?xml version="1.0" encoding="utf-8"?>
<sst xmlns="http://schemas.openxmlformats.org/spreadsheetml/2006/main" count="338" uniqueCount="251">
  <si>
    <t>Наименование организации</t>
  </si>
  <si>
    <t>заключившей договор</t>
  </si>
  <si>
    <t>на технологическое</t>
  </si>
  <si>
    <t>присоединение</t>
  </si>
  <si>
    <t>Цена</t>
  </si>
  <si>
    <t>1 кВт</t>
  </si>
  <si>
    <t xml:space="preserve">мощности </t>
  </si>
  <si>
    <t>(руб) без НДС</t>
  </si>
  <si>
    <t>Стоимость</t>
  </si>
  <si>
    <t>договора</t>
  </si>
  <si>
    <t>Факт оплаты</t>
  </si>
  <si>
    <t xml:space="preserve">% отчислений </t>
  </si>
  <si>
    <t>Сумма</t>
  </si>
  <si>
    <t>№.№. ТУ</t>
  </si>
  <si>
    <t>выданные</t>
  </si>
  <si>
    <t>на объект</t>
  </si>
  <si>
    <t>электроснабжения</t>
  </si>
  <si>
    <t>№ 04-01/</t>
  </si>
  <si>
    <t xml:space="preserve">№ </t>
  </si>
  <si>
    <t>п.п.</t>
  </si>
  <si>
    <t xml:space="preserve">до15 </t>
  </si>
  <si>
    <t>III категория надежности</t>
  </si>
  <si>
    <t>I и II категория</t>
  </si>
  <si>
    <t>Присоединяемая мощность кВт</t>
  </si>
  <si>
    <t>Уровень напряжения 0,4-1 кВ</t>
  </si>
  <si>
    <t>Уровень напряжения 6-10 кВ</t>
  </si>
  <si>
    <t>I и II категория надежности</t>
  </si>
  <si>
    <t>до 30</t>
  </si>
  <si>
    <t>3671 от 08.05.09г.</t>
  </si>
  <si>
    <t>ИТОГО:</t>
  </si>
  <si>
    <t>.</t>
  </si>
  <si>
    <t>от 15</t>
  </si>
  <si>
    <t>до30</t>
  </si>
  <si>
    <t>от30</t>
  </si>
  <si>
    <t>до 100</t>
  </si>
  <si>
    <t>до 10000</t>
  </si>
  <si>
    <t>МУП "Горсеть"</t>
  </si>
  <si>
    <t xml:space="preserve">(руб) </t>
  </si>
  <si>
    <t>без НДС</t>
  </si>
  <si>
    <t>Кол-во</t>
  </si>
  <si>
    <t>МУП "Горэлектросети"</t>
  </si>
  <si>
    <t xml:space="preserve">от 100 </t>
  </si>
  <si>
    <t>от 100</t>
  </si>
  <si>
    <t>ОАО "МРСК Сибири"</t>
  </si>
  <si>
    <t xml:space="preserve">  Юридические лица:</t>
  </si>
  <si>
    <t>Физ.  лица (население)</t>
  </si>
  <si>
    <t>К ЭЛЕКТРИЧЕСКИМ СЕТЯМ МУП «ГОРЭЛЕКТРОСЕТИ» ЮРИДИЧЕСКИХ ЛИЦ, НЕКОМЕРЧЕСКИХ ОРГАНИЗАЦИЙ И НАСЕЛЕНИЯ</t>
  </si>
  <si>
    <t>присоед-ний</t>
  </si>
  <si>
    <t>Соглашение о расрочке</t>
  </si>
  <si>
    <t>4204 от 03.02.10</t>
  </si>
  <si>
    <t>244-ю от 20.01.11</t>
  </si>
  <si>
    <t>Пчелоцентр</t>
  </si>
  <si>
    <t>5125 от 17.01.11</t>
  </si>
  <si>
    <t>245-ю от 24.01.11</t>
  </si>
  <si>
    <t>ИП Кырмакова А.Ю.</t>
  </si>
  <si>
    <t>246-ю от 02.02.11</t>
  </si>
  <si>
    <t>5112 от 29.12.10</t>
  </si>
  <si>
    <t>5155 от 01.02.11</t>
  </si>
  <si>
    <t>247-ю от 04.02.11</t>
  </si>
  <si>
    <t>СибАГС</t>
  </si>
  <si>
    <t>5164 от 03.02.11</t>
  </si>
  <si>
    <t>250-ю от 14.02.11</t>
  </si>
  <si>
    <t>ИП Комарова Н.Я.</t>
  </si>
  <si>
    <t xml:space="preserve"> </t>
  </si>
  <si>
    <t>5174 от 11.02.11</t>
  </si>
  <si>
    <t>251-ю от 15.02.11</t>
  </si>
  <si>
    <t xml:space="preserve"> ООО "Вымпел-Коммуникации"</t>
  </si>
  <si>
    <t>5045 от 02,12.10</t>
  </si>
  <si>
    <t>254-ю от 25.02.11</t>
  </si>
  <si>
    <t xml:space="preserve"> ЗОО Лунопарк "Супер Лев"</t>
  </si>
  <si>
    <t>5208 от 25.02.11</t>
  </si>
  <si>
    <t xml:space="preserve"> Станция катодной защиты</t>
  </si>
  <si>
    <t>3581 от 26.02.09</t>
  </si>
  <si>
    <t>256-ю от 10.03.11</t>
  </si>
  <si>
    <t xml:space="preserve"> ИП Попов Е.В.</t>
  </si>
  <si>
    <t>5181 от 15.02.11</t>
  </si>
  <si>
    <t>257-ю от 21,03,11</t>
  </si>
  <si>
    <t>5119 от 02.03.11</t>
  </si>
  <si>
    <t>249-ю от 11.02.11</t>
  </si>
  <si>
    <t>4184 от 21.01.10</t>
  </si>
  <si>
    <t>.258-ю от 28.03.11</t>
  </si>
  <si>
    <t>ИП Галкин В.М.</t>
  </si>
  <si>
    <t>5270 от 24.03.11</t>
  </si>
  <si>
    <t>248-ю от 07.02.11</t>
  </si>
  <si>
    <t>МОУ ДОД</t>
  </si>
  <si>
    <t>5087 от 17.12.10</t>
  </si>
  <si>
    <t>259-ю от 21.03.11</t>
  </si>
  <si>
    <t>5238 от 15.03.11</t>
  </si>
  <si>
    <t>261-ю от  04.04.11</t>
  </si>
  <si>
    <t>3264 от 21.08.08</t>
  </si>
  <si>
    <t>268-ю от 14.04.11</t>
  </si>
  <si>
    <t>5330 от 13.04.11</t>
  </si>
  <si>
    <t>262-ю от 12.04.11</t>
  </si>
  <si>
    <t>267-ю от 14.04.11</t>
  </si>
  <si>
    <t>5329 от 13.04.11</t>
  </si>
  <si>
    <t>269-ю от 18.04.11</t>
  </si>
  <si>
    <t>5181 от 08.04.11</t>
  </si>
  <si>
    <t>270-ю от 22.04.11</t>
  </si>
  <si>
    <t xml:space="preserve"> ИП Воротов А.А.</t>
  </si>
  <si>
    <t>5321 от 08.04.11</t>
  </si>
  <si>
    <t>271-ю от 25.04.11</t>
  </si>
  <si>
    <t>5346 от 19.04.11</t>
  </si>
  <si>
    <t>264-ю от 11.04.11</t>
  </si>
  <si>
    <t xml:space="preserve"> ООО Акцент</t>
  </si>
  <si>
    <t xml:space="preserve"> 5297 от 04.04.11г.</t>
  </si>
  <si>
    <t>273-ю от 27.04.11</t>
  </si>
  <si>
    <t xml:space="preserve"> ООО Купол</t>
  </si>
  <si>
    <t>260-ю от 04.04.11</t>
  </si>
  <si>
    <t xml:space="preserve"> МОУ ДОД</t>
  </si>
  <si>
    <t>5292 от 01.04.11г.</t>
  </si>
  <si>
    <t>272-ю от 27.04.11</t>
  </si>
  <si>
    <t>5363 от 20.04.11г.</t>
  </si>
  <si>
    <t>274-ю от 11.05.11</t>
  </si>
  <si>
    <t xml:space="preserve"> ИП Часовских Н.С.</t>
  </si>
  <si>
    <t>5261 от 23.03.11г.</t>
  </si>
  <si>
    <t>277-ю от 17.05.11</t>
  </si>
  <si>
    <t>5407 от 13.05.11г.</t>
  </si>
  <si>
    <t>280-ю от 18.05.11</t>
  </si>
  <si>
    <t xml:space="preserve"> СТ Восток-2</t>
  </si>
  <si>
    <t>5394 от 11.05.11г.</t>
  </si>
  <si>
    <t>283-ю от 03.06.11</t>
  </si>
  <si>
    <t xml:space="preserve"> ИП Жаловага Е.В.</t>
  </si>
  <si>
    <t>5457 от 02.02.11г.</t>
  </si>
  <si>
    <t>284-ю от 03.06.11</t>
  </si>
  <si>
    <t>5448 от 30.05.11г.</t>
  </si>
  <si>
    <t>5460 от 02.02.11г.</t>
  </si>
  <si>
    <t>288-ю от 20,06.11</t>
  </si>
  <si>
    <t>5478 от 14.06.11г.</t>
  </si>
  <si>
    <t>291-ю  от 22.06.11</t>
  </si>
  <si>
    <t>5506 от 21.05.11г.</t>
  </si>
  <si>
    <t>294-ю от 23.06.11</t>
  </si>
  <si>
    <t xml:space="preserve"> ИП Архипова Т.В.</t>
  </si>
  <si>
    <t>5508 от 21.06.11г.</t>
  </si>
  <si>
    <t>286-ю от 10.06.11</t>
  </si>
  <si>
    <t xml:space="preserve"> ИП Юдин А.И.</t>
  </si>
  <si>
    <t>5472 от 08.06.11г.</t>
  </si>
  <si>
    <t>292-ю от 23.06.11</t>
  </si>
  <si>
    <t>5503 от 20.06.11г.</t>
  </si>
  <si>
    <t>5504 от 20.06.11</t>
  </si>
  <si>
    <t>290-ю от 21.06.11</t>
  </si>
  <si>
    <t>5469 от 08.06.11</t>
  </si>
  <si>
    <t>295-ю 30.06.11</t>
  </si>
  <si>
    <t>296-ю от 01.07.11г.</t>
  </si>
  <si>
    <t>4749от 30.08.10г</t>
  </si>
  <si>
    <t>302-ю от 18.07.11г</t>
  </si>
  <si>
    <t>5557 от 05.07.11г</t>
  </si>
  <si>
    <t xml:space="preserve"> ООО Доминвестсервис</t>
  </si>
  <si>
    <t>5516 от 23.06.11г</t>
  </si>
  <si>
    <t>297-ю от 01.07.11г.</t>
  </si>
  <si>
    <t xml:space="preserve"> Следственное Управление</t>
  </si>
  <si>
    <t>306-ю от 29.07.11</t>
  </si>
  <si>
    <t xml:space="preserve"> г.кооп. Центральный-2</t>
  </si>
  <si>
    <t>307-ю от 02.08.11</t>
  </si>
  <si>
    <t>5621 от 27.07.11</t>
  </si>
  <si>
    <t>309-ю от 05.08.11г</t>
  </si>
  <si>
    <t>ИП Такашев Т.Е.</t>
  </si>
  <si>
    <t>5601 от 15.06.11</t>
  </si>
  <si>
    <t>287-ю от 15.06.11</t>
  </si>
  <si>
    <t>301-ю  от 14.07.11</t>
  </si>
  <si>
    <t xml:space="preserve"> ФГУ Алтайский заповедник</t>
  </si>
  <si>
    <t>5009 от 22.11.11</t>
  </si>
  <si>
    <t>305-ю от 25.07.11</t>
  </si>
  <si>
    <t>5610 от 21.07.11</t>
  </si>
  <si>
    <t>310-ю от 17.08.11</t>
  </si>
  <si>
    <t xml:space="preserve"> ООО Самей</t>
  </si>
  <si>
    <t>5648 от 10.08.11</t>
  </si>
  <si>
    <t>311-ю от 17.08.11</t>
  </si>
  <si>
    <t>5653 от 16.08.11</t>
  </si>
  <si>
    <t>312-ю от 18.01.11</t>
  </si>
  <si>
    <t>МУП ЖКХ</t>
  </si>
  <si>
    <t>5650 от 15.08.11</t>
  </si>
  <si>
    <t>313-ю от 18.01.11</t>
  </si>
  <si>
    <t xml:space="preserve"> МУП ЖКХ</t>
  </si>
  <si>
    <t>5651 от 15.08.11</t>
  </si>
  <si>
    <t xml:space="preserve">315-ю от 25.08.11 </t>
  </si>
  <si>
    <t>5670 от 22.08.11</t>
  </si>
  <si>
    <t>316-ю от 29.08.11</t>
  </si>
  <si>
    <t>5682 от 25.08.11</t>
  </si>
  <si>
    <t>5395 от 11.05.11</t>
  </si>
  <si>
    <t>318-ю от 05.09.11</t>
  </si>
  <si>
    <t xml:space="preserve"> г.кооп. Восточный-1</t>
  </si>
  <si>
    <t>5702 от 01.09.11</t>
  </si>
  <si>
    <t>319 от 06.09.11</t>
  </si>
  <si>
    <t xml:space="preserve"> СТ Зелёный луг</t>
  </si>
  <si>
    <t>5113 от 29.12.11</t>
  </si>
  <si>
    <t>320-ю от 06.09.11</t>
  </si>
  <si>
    <t>5706 от 02.09.11</t>
  </si>
  <si>
    <t>323-ю от 08.09.11</t>
  </si>
  <si>
    <t>5335 от 14.04.11</t>
  </si>
  <si>
    <t>5728 от 08.09.11</t>
  </si>
  <si>
    <t>324-ю от 09/09/11</t>
  </si>
  <si>
    <t>325-ю от 16.09.11</t>
  </si>
  <si>
    <t>5702 от 11.09.11</t>
  </si>
  <si>
    <t>326-ю от 20.09.11</t>
  </si>
  <si>
    <t>5677 от 24.08.11</t>
  </si>
  <si>
    <t>317-ю от 29.08.11</t>
  </si>
  <si>
    <t xml:space="preserve"> АУ РА Комплексный центр</t>
  </si>
  <si>
    <t>5674 от 22.08.11</t>
  </si>
  <si>
    <t>327-ю от 22.09.11г.</t>
  </si>
  <si>
    <t xml:space="preserve"> ИП Кайгасова З.А.</t>
  </si>
  <si>
    <t>304-ю от 22.07.11</t>
  </si>
  <si>
    <t xml:space="preserve"> ОАО МТС</t>
  </si>
  <si>
    <t>5312 от 21.07.11</t>
  </si>
  <si>
    <t>279-ю от 18.05.11</t>
  </si>
  <si>
    <t>5411 от 16.05.11</t>
  </si>
  <si>
    <t xml:space="preserve"> МУП Горноалтайэнергоспецремонт  (Соц.мн/кв. жил.дом)</t>
  </si>
  <si>
    <t xml:space="preserve"> ИП Воробьёв И.А. (ув.мощности  на Р=10кВт к Рсущ=80кВт)</t>
  </si>
  <si>
    <t xml:space="preserve"> ООО Г-А Строительная компания (проектированиемн.эт.ж.д.)</t>
  </si>
  <si>
    <t>254/1 от25.02.11</t>
  </si>
  <si>
    <t xml:space="preserve"> ГОУ ДОД (востановление ТУ Р=37,3кВт)</t>
  </si>
  <si>
    <t xml:space="preserve"> ООО НЭТС Перенос существующего ТП-196</t>
  </si>
  <si>
    <t xml:space="preserve"> ГУ МЧС (восстоновлениеТУ)</t>
  </si>
  <si>
    <t xml:space="preserve"> СТ "Строитель" Увеличение мощности</t>
  </si>
  <si>
    <t xml:space="preserve"> Г.КООП Педколледж Увеличение мощности</t>
  </si>
  <si>
    <t xml:space="preserve"> ИП Старцев О.В. Увеличение мощности</t>
  </si>
  <si>
    <t xml:space="preserve"> ИП Старцев О.В. ТУ на вынос ВЛ-10кВ.</t>
  </si>
  <si>
    <t xml:space="preserve"> ИП Боровикова Л.Л. Смена владельца</t>
  </si>
  <si>
    <t xml:space="preserve"> ООО Купол  Увеличение мощности до Р=25кВт Рсущ.11</t>
  </si>
  <si>
    <t xml:space="preserve"> Горно-Алтайское ЖКХ Изменение схемы   Рсущ.=30кВт</t>
  </si>
  <si>
    <t xml:space="preserve"> ИП Немчанинова Е.А.  Увеличение Р=45 Рсущ=29</t>
  </si>
  <si>
    <t xml:space="preserve"> ОАО Россельхозбанк потреб отТП-39 Р-10кВт сущ.</t>
  </si>
  <si>
    <t xml:space="preserve"> ИП Юрченко А.Г. ув.Р=15 Рсущ=7</t>
  </si>
  <si>
    <t xml:space="preserve"> ООО Домострой ув.Р=15кВт Рсущ=9</t>
  </si>
  <si>
    <t xml:space="preserve"> ООО Домострой  ув.Р=15 сущ.Р=9</t>
  </si>
  <si>
    <t xml:space="preserve"> МУ Стоматологическая поликлиника от ТП-39 Рсущ=18</t>
  </si>
  <si>
    <t xml:space="preserve"> г.кооп. Строитель Оплата некомерческой организ.</t>
  </si>
  <si>
    <t xml:space="preserve"> г.кооп. Монолит  Оплата некомерческой организ</t>
  </si>
  <si>
    <t xml:space="preserve"> СТ Строитель Ув.Р=20кВт Рсущ.14</t>
  </si>
  <si>
    <t xml:space="preserve"> Грехов А.В. Пчеловод</t>
  </si>
  <si>
    <t>ИП Пучинина Л.К. Ув.Р=15кВт Рсущ.=8квт</t>
  </si>
  <si>
    <t xml:space="preserve"> МОУ Вечерняя школа (Восстановление ТУ Рсущ=100кВт.</t>
  </si>
  <si>
    <t xml:space="preserve"> ИОУ ДОД Востановление ТУ Рсущ=7</t>
  </si>
  <si>
    <t xml:space="preserve"> ООО Ивушка Ув.Р=70  Рсущ=26</t>
  </si>
  <si>
    <t>СТ Сосновый бор   НКО</t>
  </si>
  <si>
    <t xml:space="preserve"> СТ Электросигнал  Ув.мощности до Р=21 Рсущ=15</t>
  </si>
  <si>
    <t xml:space="preserve"> ООО СУ № 1 строительство мн.ж.д.</t>
  </si>
  <si>
    <t>ООО Вершина Ув.млщности Р=12 Рсущ=5,8</t>
  </si>
  <si>
    <t xml:space="preserve"> ООО Смайл Ув.мощности Р=57 Рсущ=30,5</t>
  </si>
  <si>
    <t xml:space="preserve"> г.кооп. Мелиоратор Ув.мощности Р=13 Рсущ=4</t>
  </si>
  <si>
    <t>г.кооп. Восточный  Ув.мощР=11 Рсущ=8</t>
  </si>
  <si>
    <t>Садовое товарищество ""Электросигнал" (увелич.мощности)</t>
  </si>
  <si>
    <t>281-ю от 24.05.2011</t>
  </si>
  <si>
    <t>298-ю от 27.06.11</t>
  </si>
  <si>
    <t>293-Ю от 23.06.11</t>
  </si>
  <si>
    <t>303-ю от 20.07.11</t>
  </si>
  <si>
    <t xml:space="preserve">300-ю от 13.07.11 </t>
  </si>
  <si>
    <t>5756 от 19.09.2011</t>
  </si>
  <si>
    <t>5539 от 29.06.11</t>
  </si>
  <si>
    <t>5492 от 17.06.11</t>
  </si>
  <si>
    <t>5540 от 29.06.11</t>
  </si>
  <si>
    <t>ИНФОРМАЦИЯ О ПОДАННЫХ ЗАЯВКАХ И ФАКТИЧЕСКИ  ВЫПОЛНЕННЫХ  ТЕХНОЛОГИЧЕСКИХ  ПРИСОЕДИНЕНИЯМ  ЗА 3 КВАРТАЛ 2011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</si>
</sst>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р.&quot;_-;\-* #,##0&quot;р.&quot;_-;_-* &quot;-&quot;??&quot;р.&quot;_-;_-@_-"/>
    <numFmt numFmtId="165" formatCode="_-* #,##0.0_р_._-;\-* #,##0.0_р_._-;_-* &quot;-&quot;??_р_._-;_-@_-"/>
    <numFmt numFmtId="166" formatCode="_-* #,##0_р_._-;\-* #,##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44" fontId="21" fillId="24" borderId="10" xfId="43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0" fontId="21" fillId="24" borderId="11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44" fontId="21" fillId="24" borderId="12" xfId="43" applyFont="1" applyFill="1" applyBorder="1" applyAlignment="1">
      <alignment horizontal="right"/>
    </xf>
    <xf numFmtId="0" fontId="0" fillId="24" borderId="0" xfId="0" applyFill="1" applyAlignment="1">
      <alignment/>
    </xf>
    <xf numFmtId="0" fontId="20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44" fontId="21" fillId="24" borderId="0" xfId="0" applyNumberFormat="1" applyFont="1" applyFill="1" applyAlignment="1">
      <alignment horizontal="center"/>
    </xf>
    <xf numFmtId="164" fontId="21" fillId="24" borderId="0" xfId="0" applyNumberFormat="1" applyFont="1" applyFill="1" applyAlignment="1">
      <alignment horizontal="center"/>
    </xf>
    <xf numFmtId="0" fontId="21" fillId="24" borderId="13" xfId="0" applyFont="1" applyFill="1" applyBorder="1" applyAlignment="1">
      <alignment horizontal="center"/>
    </xf>
    <xf numFmtId="44" fontId="21" fillId="24" borderId="13" xfId="0" applyNumberFormat="1" applyFont="1" applyFill="1" applyBorder="1" applyAlignment="1">
      <alignment horizontal="center"/>
    </xf>
    <xf numFmtId="164" fontId="21" fillId="24" borderId="13" xfId="0" applyNumberFormat="1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44" fontId="22" fillId="24" borderId="13" xfId="0" applyNumberFormat="1" applyFont="1" applyFill="1" applyBorder="1" applyAlignment="1">
      <alignment horizontal="center"/>
    </xf>
    <xf numFmtId="164" fontId="22" fillId="24" borderId="13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44" fontId="22" fillId="24" borderId="10" xfId="0" applyNumberFormat="1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44" fontId="22" fillId="24" borderId="15" xfId="0" applyNumberFormat="1" applyFont="1" applyFill="1" applyBorder="1" applyAlignment="1">
      <alignment horizontal="center"/>
    </xf>
    <xf numFmtId="164" fontId="22" fillId="24" borderId="15" xfId="0" applyNumberFormat="1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1" fillId="24" borderId="18" xfId="0" applyFont="1" applyFill="1" applyBorder="1" applyAlignment="1">
      <alignment horizontal="center"/>
    </xf>
    <xf numFmtId="44" fontId="21" fillId="24" borderId="13" xfId="43" applyFont="1" applyFill="1" applyBorder="1" applyAlignment="1">
      <alignment horizontal="right"/>
    </xf>
    <xf numFmtId="44" fontId="21" fillId="24" borderId="13" xfId="43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44" fontId="21" fillId="24" borderId="10" xfId="43" applyFont="1" applyFill="1" applyBorder="1" applyAlignment="1">
      <alignment horizontal="right"/>
    </xf>
    <xf numFmtId="44" fontId="21" fillId="24" borderId="10" xfId="43" applyFont="1" applyFill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0" fontId="21" fillId="24" borderId="15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164" fontId="21" fillId="24" borderId="19" xfId="0" applyNumberFormat="1" applyFont="1" applyFill="1" applyBorder="1" applyAlignment="1">
      <alignment horizontal="center"/>
    </xf>
    <xf numFmtId="0" fontId="21" fillId="24" borderId="19" xfId="0" applyNumberFormat="1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43" fontId="21" fillId="24" borderId="17" xfId="60" applyFont="1" applyFill="1" applyBorder="1" applyAlignment="1">
      <alignment horizontal="center"/>
    </xf>
    <xf numFmtId="44" fontId="21" fillId="24" borderId="20" xfId="43" applyFont="1" applyFill="1" applyBorder="1" applyAlignment="1">
      <alignment horizontal="center"/>
    </xf>
    <xf numFmtId="164" fontId="21" fillId="24" borderId="17" xfId="43" applyNumberFormat="1" applyFont="1" applyFill="1" applyBorder="1" applyAlignment="1">
      <alignment horizontal="center"/>
    </xf>
    <xf numFmtId="0" fontId="21" fillId="24" borderId="17" xfId="0" applyNumberFormat="1" applyFont="1" applyFill="1" applyBorder="1" applyAlignment="1">
      <alignment horizontal="center"/>
    </xf>
    <xf numFmtId="0" fontId="21" fillId="24" borderId="13" xfId="0" applyFont="1" applyFill="1" applyBorder="1" applyAlignment="1">
      <alignment/>
    </xf>
    <xf numFmtId="0" fontId="21" fillId="24" borderId="13" xfId="0" applyNumberFormat="1" applyFont="1" applyFill="1" applyBorder="1" applyAlignment="1">
      <alignment horizontal="center"/>
    </xf>
    <xf numFmtId="0" fontId="20" fillId="24" borderId="12" xfId="0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164" fontId="20" fillId="24" borderId="10" xfId="0" applyNumberFormat="1" applyFont="1" applyFill="1" applyBorder="1" applyAlignment="1">
      <alignment horizontal="center"/>
    </xf>
    <xf numFmtId="0" fontId="20" fillId="24" borderId="10" xfId="0" applyNumberFormat="1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21" fillId="24" borderId="15" xfId="0" applyFont="1" applyFill="1" applyBorder="1" applyAlignment="1">
      <alignment/>
    </xf>
    <xf numFmtId="164" fontId="21" fillId="24" borderId="15" xfId="0" applyNumberFormat="1" applyFont="1" applyFill="1" applyBorder="1" applyAlignment="1">
      <alignment horizontal="center"/>
    </xf>
    <xf numFmtId="0" fontId="21" fillId="24" borderId="15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44" fontId="0" fillId="24" borderId="0" xfId="0" applyNumberFormat="1" applyFill="1" applyAlignment="1">
      <alignment horizontal="center"/>
    </xf>
    <xf numFmtId="164" fontId="0" fillId="24" borderId="0" xfId="0" applyNumberFormat="1" applyFill="1" applyAlignment="1">
      <alignment horizontal="center"/>
    </xf>
    <xf numFmtId="0" fontId="23" fillId="24" borderId="0" xfId="0" applyFont="1" applyFill="1" applyAlignment="1">
      <alignment horizontal="center"/>
    </xf>
    <xf numFmtId="0" fontId="20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2" fillId="24" borderId="14" xfId="0" applyFont="1" applyFill="1" applyBorder="1" applyAlignment="1">
      <alignment/>
    </xf>
    <xf numFmtId="44" fontId="20" fillId="24" borderId="17" xfId="43" applyFont="1" applyFill="1" applyBorder="1" applyAlignment="1">
      <alignment horizontal="center"/>
    </xf>
    <xf numFmtId="44" fontId="21" fillId="24" borderId="17" xfId="0" applyNumberFormat="1" applyFont="1" applyFill="1" applyBorder="1" applyAlignment="1">
      <alignment horizontal="center"/>
    </xf>
    <xf numFmtId="166" fontId="21" fillId="24" borderId="17" xfId="60" applyNumberFormat="1" applyFont="1" applyFill="1" applyBorder="1" applyAlignment="1">
      <alignment horizontal="center"/>
    </xf>
    <xf numFmtId="166" fontId="20" fillId="24" borderId="10" xfId="0" applyNumberFormat="1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44" fontId="20" fillId="24" borderId="21" xfId="43" applyFont="1" applyFill="1" applyBorder="1" applyAlignment="1">
      <alignment horizontal="center"/>
    </xf>
    <xf numFmtId="44" fontId="20" fillId="24" borderId="19" xfId="43" applyFont="1" applyFill="1" applyBorder="1" applyAlignment="1">
      <alignment horizontal="center"/>
    </xf>
    <xf numFmtId="44" fontId="20" fillId="24" borderId="20" xfId="43" applyFont="1" applyFill="1" applyBorder="1" applyAlignment="1">
      <alignment horizontal="center"/>
    </xf>
    <xf numFmtId="0" fontId="20" fillId="24" borderId="21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1" fillId="24" borderId="23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24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500"/>
  <sheetViews>
    <sheetView tabSelected="1" zoomScale="75" zoomScaleNormal="75" workbookViewId="0" topLeftCell="E1">
      <selection activeCell="O24" sqref="O24"/>
    </sheetView>
  </sheetViews>
  <sheetFormatPr defaultColWidth="9.00390625" defaultRowHeight="12.75"/>
  <cols>
    <col min="1" max="1" width="9.125" style="9" customWidth="1"/>
    <col min="2" max="2" width="22.625" style="64" customWidth="1"/>
    <col min="3" max="3" width="62.75390625" style="9" customWidth="1"/>
    <col min="4" max="4" width="22.25390625" style="9" customWidth="1"/>
    <col min="5" max="17" width="9.125" style="9" customWidth="1"/>
    <col min="18" max="18" width="15.375" style="9" customWidth="1"/>
    <col min="19" max="19" width="16.00390625" style="9" customWidth="1"/>
    <col min="20" max="20" width="22.75390625" style="9" customWidth="1"/>
    <col min="21" max="21" width="16.625" style="9" customWidth="1"/>
    <col min="22" max="22" width="22.625" style="9" customWidth="1"/>
    <col min="23" max="23" width="14.375" style="9" customWidth="1"/>
    <col min="24" max="24" width="20.75390625" style="9" customWidth="1"/>
    <col min="25" max="16384" width="9.125" style="9" customWidth="1"/>
  </cols>
  <sheetData>
    <row r="2" spans="2:23" ht="15.75">
      <c r="B2" s="83" t="s">
        <v>250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2:23" ht="15.75">
      <c r="B3" s="83" t="s">
        <v>46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</row>
    <row r="4" spans="2:23" ht="15.7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2:23" ht="16.5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  <c r="T5" s="12"/>
      <c r="U5" s="12"/>
      <c r="V5" s="13"/>
      <c r="W5" s="11"/>
    </row>
    <row r="6" spans="1:24" ht="16.5" thickBot="1">
      <c r="A6" s="14"/>
      <c r="B6" s="14"/>
      <c r="C6" s="14"/>
      <c r="D6" s="14"/>
      <c r="E6" s="84" t="s">
        <v>23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14"/>
      <c r="S6" s="15"/>
      <c r="T6" s="15"/>
      <c r="U6" s="15"/>
      <c r="V6" s="16"/>
      <c r="W6" s="14"/>
      <c r="X6" s="14"/>
    </row>
    <row r="7" spans="1:24" ht="15.75" thickBot="1">
      <c r="A7" s="17"/>
      <c r="B7" s="17"/>
      <c r="C7" s="17" t="s">
        <v>0</v>
      </c>
      <c r="D7" s="71"/>
      <c r="E7" s="85" t="s">
        <v>24</v>
      </c>
      <c r="F7" s="85"/>
      <c r="G7" s="85"/>
      <c r="H7" s="85"/>
      <c r="I7" s="85"/>
      <c r="J7" s="85"/>
      <c r="K7" s="86"/>
      <c r="L7" s="87" t="s">
        <v>25</v>
      </c>
      <c r="M7" s="85"/>
      <c r="N7" s="85"/>
      <c r="O7" s="85"/>
      <c r="P7" s="85"/>
      <c r="Q7" s="85"/>
      <c r="R7" s="17" t="s">
        <v>4</v>
      </c>
      <c r="S7" s="18" t="s">
        <v>8</v>
      </c>
      <c r="T7" s="18" t="s">
        <v>12</v>
      </c>
      <c r="U7" s="18" t="s">
        <v>10</v>
      </c>
      <c r="V7" s="19" t="s">
        <v>12</v>
      </c>
      <c r="W7" s="17"/>
      <c r="X7" s="17" t="s">
        <v>13</v>
      </c>
    </row>
    <row r="8" spans="1:24" ht="15.75" thickBot="1">
      <c r="A8" s="20" t="s">
        <v>18</v>
      </c>
      <c r="B8" s="20" t="s">
        <v>18</v>
      </c>
      <c r="C8" s="20" t="s">
        <v>1</v>
      </c>
      <c r="D8" s="24" t="s">
        <v>48</v>
      </c>
      <c r="E8" s="85" t="s">
        <v>21</v>
      </c>
      <c r="F8" s="85"/>
      <c r="G8" s="85"/>
      <c r="H8" s="86"/>
      <c r="I8" s="87" t="s">
        <v>22</v>
      </c>
      <c r="J8" s="85"/>
      <c r="K8" s="86"/>
      <c r="L8" s="87" t="s">
        <v>21</v>
      </c>
      <c r="M8" s="85"/>
      <c r="N8" s="86"/>
      <c r="O8" s="87" t="s">
        <v>26</v>
      </c>
      <c r="P8" s="85"/>
      <c r="Q8" s="85"/>
      <c r="R8" s="20" t="s">
        <v>5</v>
      </c>
      <c r="S8" s="21" t="s">
        <v>9</v>
      </c>
      <c r="T8" s="21"/>
      <c r="U8" s="21"/>
      <c r="V8" s="22"/>
      <c r="W8" s="20" t="s">
        <v>39</v>
      </c>
      <c r="X8" s="20" t="s">
        <v>14</v>
      </c>
    </row>
    <row r="9" spans="1:24" ht="15">
      <c r="A9" s="20" t="s">
        <v>19</v>
      </c>
      <c r="B9" s="20" t="s">
        <v>9</v>
      </c>
      <c r="C9" s="20" t="s">
        <v>2</v>
      </c>
      <c r="D9" s="24"/>
      <c r="E9" s="23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20" t="s">
        <v>6</v>
      </c>
      <c r="S9" s="21"/>
      <c r="T9" s="21" t="s">
        <v>11</v>
      </c>
      <c r="U9" s="21" t="s">
        <v>11</v>
      </c>
      <c r="V9" s="22" t="s">
        <v>11</v>
      </c>
      <c r="W9" s="20" t="s">
        <v>47</v>
      </c>
      <c r="X9" s="20" t="s">
        <v>15</v>
      </c>
    </row>
    <row r="10" spans="1:24" ht="15">
      <c r="A10" s="20"/>
      <c r="B10" s="20"/>
      <c r="C10" s="20" t="s">
        <v>3</v>
      </c>
      <c r="D10" s="24"/>
      <c r="E10" s="24" t="s">
        <v>20</v>
      </c>
      <c r="F10" s="20" t="s">
        <v>31</v>
      </c>
      <c r="G10" s="20" t="s">
        <v>33</v>
      </c>
      <c r="H10" s="20" t="s">
        <v>42</v>
      </c>
      <c r="I10" s="20" t="s">
        <v>31</v>
      </c>
      <c r="J10" s="20" t="s">
        <v>33</v>
      </c>
      <c r="K10" s="20" t="s">
        <v>42</v>
      </c>
      <c r="L10" s="20" t="s">
        <v>31</v>
      </c>
      <c r="M10" s="20" t="s">
        <v>33</v>
      </c>
      <c r="N10" s="20" t="s">
        <v>41</v>
      </c>
      <c r="O10" s="20" t="s">
        <v>27</v>
      </c>
      <c r="P10" s="20" t="s">
        <v>33</v>
      </c>
      <c r="Q10" s="20" t="s">
        <v>42</v>
      </c>
      <c r="R10" s="20" t="s">
        <v>37</v>
      </c>
      <c r="S10" s="21" t="s">
        <v>7</v>
      </c>
      <c r="T10" s="21" t="s">
        <v>40</v>
      </c>
      <c r="U10" s="21" t="s">
        <v>36</v>
      </c>
      <c r="V10" s="21" t="s">
        <v>43</v>
      </c>
      <c r="W10" s="20"/>
      <c r="X10" s="20" t="s">
        <v>16</v>
      </c>
    </row>
    <row r="11" spans="1:24" ht="15.75" thickBot="1">
      <c r="A11" s="25"/>
      <c r="B11" s="25"/>
      <c r="C11" s="25"/>
      <c r="D11" s="26"/>
      <c r="E11" s="26"/>
      <c r="F11" s="25" t="s">
        <v>32</v>
      </c>
      <c r="G11" s="25" t="s">
        <v>34</v>
      </c>
      <c r="H11" s="25" t="s">
        <v>35</v>
      </c>
      <c r="I11" s="25" t="s">
        <v>32</v>
      </c>
      <c r="J11" s="25" t="s">
        <v>34</v>
      </c>
      <c r="K11" s="25" t="s">
        <v>35</v>
      </c>
      <c r="L11" s="25" t="s">
        <v>27</v>
      </c>
      <c r="M11" s="25" t="s">
        <v>34</v>
      </c>
      <c r="N11" s="25" t="s">
        <v>35</v>
      </c>
      <c r="O11" s="25"/>
      <c r="P11" s="25" t="s">
        <v>34</v>
      </c>
      <c r="Q11" s="25" t="s">
        <v>35</v>
      </c>
      <c r="R11" s="25" t="s">
        <v>38</v>
      </c>
      <c r="S11" s="27"/>
      <c r="T11" s="27" t="s">
        <v>7</v>
      </c>
      <c r="U11" s="27" t="s">
        <v>7</v>
      </c>
      <c r="V11" s="28" t="s">
        <v>7</v>
      </c>
      <c r="W11" s="25"/>
      <c r="X11" s="25" t="s">
        <v>17</v>
      </c>
    </row>
    <row r="12" spans="1:24" ht="16.5" thickBot="1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29">
        <v>18</v>
      </c>
      <c r="S12" s="29">
        <v>19</v>
      </c>
      <c r="T12" s="29">
        <v>20</v>
      </c>
      <c r="U12" s="29">
        <v>21</v>
      </c>
      <c r="V12" s="29">
        <v>22</v>
      </c>
      <c r="W12" s="29">
        <v>23</v>
      </c>
      <c r="X12" s="29">
        <v>24</v>
      </c>
    </row>
    <row r="13" spans="1:24" ht="15.75">
      <c r="A13" s="14">
        <v>1</v>
      </c>
      <c r="B13" s="14" t="s">
        <v>50</v>
      </c>
      <c r="C13" s="30" t="s">
        <v>51</v>
      </c>
      <c r="D13" s="31"/>
      <c r="E13" s="32">
        <v>11</v>
      </c>
      <c r="F13" s="33"/>
      <c r="G13" s="14"/>
      <c r="H13" s="14"/>
      <c r="I13" s="14"/>
      <c r="J13" s="14"/>
      <c r="K13" s="32"/>
      <c r="L13" s="14"/>
      <c r="M13" s="14"/>
      <c r="N13" s="14"/>
      <c r="O13" s="14"/>
      <c r="P13" s="14"/>
      <c r="Q13" s="33"/>
      <c r="R13" s="35">
        <v>466.1</v>
      </c>
      <c r="S13" s="34">
        <v>466.1</v>
      </c>
      <c r="T13" s="34">
        <v>466.1</v>
      </c>
      <c r="U13" s="34">
        <v>466.1</v>
      </c>
      <c r="V13" s="35"/>
      <c r="W13" s="14">
        <v>1</v>
      </c>
      <c r="X13" s="14" t="s">
        <v>52</v>
      </c>
    </row>
    <row r="14" spans="1:24" ht="15.75">
      <c r="A14" s="36">
        <f>A13+1</f>
        <v>2</v>
      </c>
      <c r="B14" s="36" t="s">
        <v>53</v>
      </c>
      <c r="C14" s="37" t="s">
        <v>240</v>
      </c>
      <c r="D14" s="38"/>
      <c r="E14" s="32">
        <v>6</v>
      </c>
      <c r="F14" s="39"/>
      <c r="G14" s="36"/>
      <c r="H14" s="36"/>
      <c r="I14" s="36"/>
      <c r="J14" s="36"/>
      <c r="K14" s="32"/>
      <c r="L14" s="36"/>
      <c r="M14" s="36"/>
      <c r="N14" s="36"/>
      <c r="O14" s="36"/>
      <c r="P14" s="36"/>
      <c r="Q14" s="39"/>
      <c r="R14" s="41">
        <v>466.1</v>
      </c>
      <c r="S14" s="40">
        <v>2796.6</v>
      </c>
      <c r="T14" s="40">
        <v>2796.6</v>
      </c>
      <c r="U14" s="40">
        <v>2796.6</v>
      </c>
      <c r="V14" s="41"/>
      <c r="W14" s="36">
        <v>6</v>
      </c>
      <c r="X14" s="36" t="s">
        <v>56</v>
      </c>
    </row>
    <row r="15" spans="1:24" ht="15.75">
      <c r="A15" s="36">
        <f aca="true" t="shared" si="0" ref="A15:A80">A14+1</f>
        <v>3</v>
      </c>
      <c r="B15" s="36" t="s">
        <v>55</v>
      </c>
      <c r="C15" s="37" t="s">
        <v>54</v>
      </c>
      <c r="D15" s="38"/>
      <c r="E15" s="32">
        <v>8</v>
      </c>
      <c r="F15" s="39"/>
      <c r="G15" s="36"/>
      <c r="H15" s="36"/>
      <c r="I15" s="36"/>
      <c r="J15" s="36"/>
      <c r="K15" s="32"/>
      <c r="L15" s="36"/>
      <c r="M15" s="36"/>
      <c r="N15" s="36"/>
      <c r="O15" s="36"/>
      <c r="P15" s="36"/>
      <c r="Q15" s="39"/>
      <c r="R15" s="41">
        <v>466.1</v>
      </c>
      <c r="S15" s="40">
        <v>466.1</v>
      </c>
      <c r="T15" s="40">
        <v>466.1</v>
      </c>
      <c r="U15" s="40">
        <v>466.1</v>
      </c>
      <c r="V15" s="41"/>
      <c r="W15" s="36">
        <v>1</v>
      </c>
      <c r="X15" s="36" t="s">
        <v>57</v>
      </c>
    </row>
    <row r="16" spans="1:24" ht="15.75">
      <c r="A16" s="36">
        <f t="shared" si="0"/>
        <v>4</v>
      </c>
      <c r="B16" s="36" t="s">
        <v>58</v>
      </c>
      <c r="C16" s="37" t="s">
        <v>59</v>
      </c>
      <c r="D16" s="38"/>
      <c r="E16" s="32">
        <v>8</v>
      </c>
      <c r="F16" s="39"/>
      <c r="G16" s="36"/>
      <c r="H16" s="36"/>
      <c r="I16" s="36"/>
      <c r="J16" s="36"/>
      <c r="K16" s="32"/>
      <c r="L16" s="36"/>
      <c r="M16" s="36"/>
      <c r="N16" s="36"/>
      <c r="O16" s="36"/>
      <c r="P16" s="36"/>
      <c r="Q16" s="39"/>
      <c r="R16" s="41">
        <v>466.1</v>
      </c>
      <c r="S16" s="40">
        <v>466.1</v>
      </c>
      <c r="T16" s="40">
        <v>466.1</v>
      </c>
      <c r="U16" s="40">
        <v>466.1</v>
      </c>
      <c r="V16" s="41"/>
      <c r="W16" s="36">
        <v>1</v>
      </c>
      <c r="X16" s="36" t="s">
        <v>60</v>
      </c>
    </row>
    <row r="17" spans="1:24" ht="15.75">
      <c r="A17" s="36">
        <f t="shared" si="0"/>
        <v>5</v>
      </c>
      <c r="B17" s="36" t="s">
        <v>61</v>
      </c>
      <c r="C17" s="37" t="s">
        <v>62</v>
      </c>
      <c r="D17" s="38"/>
      <c r="E17" s="32">
        <v>15</v>
      </c>
      <c r="F17" s="39"/>
      <c r="G17" s="36"/>
      <c r="H17" s="36"/>
      <c r="I17" s="36"/>
      <c r="J17" s="36"/>
      <c r="K17" s="32"/>
      <c r="L17" s="36"/>
      <c r="M17" s="36"/>
      <c r="N17" s="36"/>
      <c r="O17" s="36"/>
      <c r="P17" s="36"/>
      <c r="Q17" s="39"/>
      <c r="R17" s="41">
        <v>466.1</v>
      </c>
      <c r="S17" s="40">
        <v>466.1</v>
      </c>
      <c r="T17" s="40">
        <v>466.1</v>
      </c>
      <c r="U17" s="40">
        <v>466.1</v>
      </c>
      <c r="V17" s="41" t="s">
        <v>63</v>
      </c>
      <c r="W17" s="36">
        <v>1</v>
      </c>
      <c r="X17" s="36" t="s">
        <v>64</v>
      </c>
    </row>
    <row r="18" spans="1:24" ht="15.75">
      <c r="A18" s="36">
        <f t="shared" si="0"/>
        <v>6</v>
      </c>
      <c r="B18" s="36" t="s">
        <v>65</v>
      </c>
      <c r="C18" s="37" t="s">
        <v>66</v>
      </c>
      <c r="D18" s="38"/>
      <c r="E18" s="32">
        <v>7</v>
      </c>
      <c r="F18" s="39"/>
      <c r="G18" s="36"/>
      <c r="H18" s="36"/>
      <c r="I18" s="36"/>
      <c r="J18" s="36"/>
      <c r="K18" s="32"/>
      <c r="L18" s="36"/>
      <c r="M18" s="36"/>
      <c r="N18" s="36"/>
      <c r="O18" s="36"/>
      <c r="P18" s="36"/>
      <c r="Q18" s="39"/>
      <c r="R18" s="41">
        <v>466.1</v>
      </c>
      <c r="S18" s="40">
        <v>466.1</v>
      </c>
      <c r="T18" s="40">
        <v>466.1</v>
      </c>
      <c r="U18" s="40">
        <v>466.1</v>
      </c>
      <c r="V18" s="41"/>
      <c r="W18" s="36">
        <v>1</v>
      </c>
      <c r="X18" s="36" t="s">
        <v>67</v>
      </c>
    </row>
    <row r="19" spans="1:24" ht="15.75">
      <c r="A19" s="36">
        <f t="shared" si="0"/>
        <v>7</v>
      </c>
      <c r="B19" s="36" t="s">
        <v>68</v>
      </c>
      <c r="C19" s="37" t="s">
        <v>69</v>
      </c>
      <c r="D19" s="38"/>
      <c r="E19" s="32"/>
      <c r="F19" s="39">
        <v>30</v>
      </c>
      <c r="G19" s="36"/>
      <c r="H19" s="36"/>
      <c r="I19" s="36"/>
      <c r="J19" s="36"/>
      <c r="K19" s="32"/>
      <c r="L19" s="36"/>
      <c r="M19" s="36"/>
      <c r="N19" s="36"/>
      <c r="O19" s="36"/>
      <c r="P19" s="36"/>
      <c r="Q19" s="39"/>
      <c r="R19" s="41">
        <v>3527</v>
      </c>
      <c r="S19" s="41">
        <v>3527</v>
      </c>
      <c r="T19" s="41">
        <v>3527</v>
      </c>
      <c r="U19" s="41">
        <v>3527</v>
      </c>
      <c r="V19" s="40" t="s">
        <v>63</v>
      </c>
      <c r="W19" s="36">
        <v>1</v>
      </c>
      <c r="X19" s="36" t="s">
        <v>70</v>
      </c>
    </row>
    <row r="20" spans="1:24" ht="15.75">
      <c r="A20" s="36">
        <f t="shared" si="0"/>
        <v>8</v>
      </c>
      <c r="B20" s="36" t="s">
        <v>208</v>
      </c>
      <c r="C20" s="37" t="s">
        <v>71</v>
      </c>
      <c r="D20" s="38" t="s">
        <v>63</v>
      </c>
      <c r="E20" s="32">
        <v>3.6</v>
      </c>
      <c r="F20" s="39"/>
      <c r="G20" s="36" t="s">
        <v>63</v>
      </c>
      <c r="H20" s="36"/>
      <c r="I20" s="36"/>
      <c r="J20" s="36"/>
      <c r="K20" s="32"/>
      <c r="L20" s="36"/>
      <c r="M20" s="36"/>
      <c r="N20" s="36"/>
      <c r="O20" s="36"/>
      <c r="P20" s="36"/>
      <c r="Q20" s="39"/>
      <c r="R20" s="41">
        <v>466.1</v>
      </c>
      <c r="S20" s="40">
        <v>466.1</v>
      </c>
      <c r="T20" s="40">
        <v>466.1</v>
      </c>
      <c r="U20" s="40">
        <v>466.1</v>
      </c>
      <c r="V20" s="41" t="s">
        <v>63</v>
      </c>
      <c r="W20" s="36">
        <v>1</v>
      </c>
      <c r="X20" s="36" t="s">
        <v>72</v>
      </c>
    </row>
    <row r="21" spans="1:24" ht="15.75">
      <c r="A21" s="36">
        <f t="shared" si="0"/>
        <v>9</v>
      </c>
      <c r="B21" s="36" t="s">
        <v>73</v>
      </c>
      <c r="C21" s="37" t="s">
        <v>74</v>
      </c>
      <c r="D21" s="38"/>
      <c r="E21" s="32">
        <v>15</v>
      </c>
      <c r="F21" s="39"/>
      <c r="G21" s="36"/>
      <c r="H21" s="36"/>
      <c r="I21" s="36"/>
      <c r="J21" s="36"/>
      <c r="K21" s="32"/>
      <c r="L21" s="36"/>
      <c r="M21" s="36"/>
      <c r="N21" s="36"/>
      <c r="O21" s="36"/>
      <c r="P21" s="36"/>
      <c r="Q21" s="39"/>
      <c r="R21" s="41">
        <v>466.1</v>
      </c>
      <c r="S21" s="40">
        <v>466.1</v>
      </c>
      <c r="T21" s="40">
        <v>466.1</v>
      </c>
      <c r="U21" s="40">
        <v>466.1</v>
      </c>
      <c r="V21" s="41"/>
      <c r="W21" s="36">
        <v>1</v>
      </c>
      <c r="X21" s="36" t="s">
        <v>75</v>
      </c>
    </row>
    <row r="22" spans="1:24" ht="15.75">
      <c r="A22" s="36">
        <f t="shared" si="0"/>
        <v>10</v>
      </c>
      <c r="B22" s="36" t="s">
        <v>76</v>
      </c>
      <c r="C22" s="37" t="s">
        <v>210</v>
      </c>
      <c r="D22" s="38"/>
      <c r="E22" s="32" t="s">
        <v>63</v>
      </c>
      <c r="F22" s="39"/>
      <c r="G22" s="36"/>
      <c r="H22" s="36"/>
      <c r="I22" s="36"/>
      <c r="J22" s="36"/>
      <c r="K22" s="32"/>
      <c r="L22" s="36"/>
      <c r="M22" s="36"/>
      <c r="N22" s="36"/>
      <c r="O22" s="36"/>
      <c r="P22" s="36"/>
      <c r="Q22" s="39"/>
      <c r="R22" s="41">
        <v>466.1</v>
      </c>
      <c r="S22" s="41">
        <v>466.1</v>
      </c>
      <c r="T22" s="41">
        <v>466.1</v>
      </c>
      <c r="U22" s="41">
        <v>466.1</v>
      </c>
      <c r="V22" s="41"/>
      <c r="W22" s="36">
        <v>1</v>
      </c>
      <c r="X22" s="36" t="s">
        <v>77</v>
      </c>
    </row>
    <row r="23" spans="1:24" ht="15.75">
      <c r="A23" s="36">
        <f t="shared" si="0"/>
        <v>11</v>
      </c>
      <c r="B23" s="36" t="s">
        <v>78</v>
      </c>
      <c r="C23" s="37" t="s">
        <v>209</v>
      </c>
      <c r="D23" s="38" t="s">
        <v>63</v>
      </c>
      <c r="E23" s="32"/>
      <c r="F23" s="39"/>
      <c r="G23" s="36"/>
      <c r="H23" s="36"/>
      <c r="I23" s="36"/>
      <c r="J23" s="36"/>
      <c r="K23" s="32"/>
      <c r="L23" s="36"/>
      <c r="M23" s="36"/>
      <c r="N23" s="36"/>
      <c r="O23" s="36"/>
      <c r="P23" s="36"/>
      <c r="Q23" s="39"/>
      <c r="R23" s="41">
        <v>3527</v>
      </c>
      <c r="S23" s="41">
        <v>3527</v>
      </c>
      <c r="T23" s="41">
        <v>3527</v>
      </c>
      <c r="U23" s="41">
        <v>3527</v>
      </c>
      <c r="V23" s="41"/>
      <c r="W23" s="36">
        <v>1</v>
      </c>
      <c r="X23" s="36" t="s">
        <v>79</v>
      </c>
    </row>
    <row r="24" spans="1:24" ht="15.75">
      <c r="A24" s="36">
        <f t="shared" si="0"/>
        <v>12</v>
      </c>
      <c r="B24" s="36" t="s">
        <v>80</v>
      </c>
      <c r="C24" s="37" t="s">
        <v>81</v>
      </c>
      <c r="D24" s="38"/>
      <c r="E24" s="32">
        <v>15</v>
      </c>
      <c r="F24" s="39"/>
      <c r="G24" s="36"/>
      <c r="H24" s="36"/>
      <c r="I24" s="36"/>
      <c r="J24" s="36"/>
      <c r="K24" s="32"/>
      <c r="L24" s="36"/>
      <c r="M24" s="36"/>
      <c r="N24" s="36"/>
      <c r="O24" s="36"/>
      <c r="P24" s="36"/>
      <c r="Q24" s="39"/>
      <c r="R24" s="41">
        <v>466.1</v>
      </c>
      <c r="S24" s="40">
        <v>466.1</v>
      </c>
      <c r="T24" s="40">
        <v>466.1</v>
      </c>
      <c r="U24" s="40">
        <v>466.1</v>
      </c>
      <c r="V24" s="41"/>
      <c r="W24" s="36">
        <v>1</v>
      </c>
      <c r="X24" s="36" t="s">
        <v>82</v>
      </c>
    </row>
    <row r="25" spans="1:24" ht="15.75">
      <c r="A25" s="36">
        <f t="shared" si="0"/>
        <v>13</v>
      </c>
      <c r="B25" s="36" t="s">
        <v>83</v>
      </c>
      <c r="C25" s="37" t="s">
        <v>84</v>
      </c>
      <c r="D25" s="38"/>
      <c r="E25" s="32">
        <v>15</v>
      </c>
      <c r="F25" s="39"/>
      <c r="G25" s="36"/>
      <c r="H25" s="36"/>
      <c r="I25" s="36"/>
      <c r="J25" s="36"/>
      <c r="K25" s="32"/>
      <c r="L25" s="36"/>
      <c r="M25" s="36"/>
      <c r="N25" s="36"/>
      <c r="O25" s="36"/>
      <c r="P25" s="36"/>
      <c r="Q25" s="39"/>
      <c r="R25" s="41">
        <v>466.1</v>
      </c>
      <c r="S25" s="40">
        <v>466.1</v>
      </c>
      <c r="T25" s="40">
        <v>466.1</v>
      </c>
      <c r="U25" s="40">
        <v>466.1</v>
      </c>
      <c r="V25" s="41"/>
      <c r="W25" s="36">
        <v>1</v>
      </c>
      <c r="X25" s="36" t="s">
        <v>85</v>
      </c>
    </row>
    <row r="26" spans="1:24" ht="15.75">
      <c r="A26" s="36">
        <f t="shared" si="0"/>
        <v>14</v>
      </c>
      <c r="B26" s="36" t="s">
        <v>86</v>
      </c>
      <c r="C26" s="37" t="s">
        <v>211</v>
      </c>
      <c r="D26" s="38"/>
      <c r="E26" s="32"/>
      <c r="F26" s="39"/>
      <c r="G26" s="36"/>
      <c r="H26" s="36"/>
      <c r="I26" s="36"/>
      <c r="J26" s="36"/>
      <c r="K26" s="32"/>
      <c r="L26" s="36"/>
      <c r="M26" s="36"/>
      <c r="N26" s="36"/>
      <c r="O26" s="36"/>
      <c r="P26" s="36"/>
      <c r="Q26" s="39"/>
      <c r="R26" s="41">
        <v>466.1</v>
      </c>
      <c r="S26" s="41">
        <v>466.1</v>
      </c>
      <c r="T26" s="41">
        <v>466.1</v>
      </c>
      <c r="U26" s="41">
        <v>466.1</v>
      </c>
      <c r="V26" s="41"/>
      <c r="W26" s="36">
        <v>1</v>
      </c>
      <c r="X26" s="36" t="s">
        <v>87</v>
      </c>
    </row>
    <row r="27" spans="1:24" ht="15.75">
      <c r="A27" s="36">
        <f t="shared" si="0"/>
        <v>15</v>
      </c>
      <c r="B27" s="36" t="s">
        <v>88</v>
      </c>
      <c r="C27" s="37" t="s">
        <v>212</v>
      </c>
      <c r="D27" s="38" t="s">
        <v>63</v>
      </c>
      <c r="E27" s="32">
        <v>2</v>
      </c>
      <c r="F27" s="39"/>
      <c r="G27" s="36"/>
      <c r="H27" s="36"/>
      <c r="I27" s="36"/>
      <c r="J27" s="36"/>
      <c r="K27" s="32" t="s">
        <v>63</v>
      </c>
      <c r="L27" s="36"/>
      <c r="M27" s="36"/>
      <c r="N27" s="36"/>
      <c r="O27" s="36"/>
      <c r="P27" s="36"/>
      <c r="Q27" s="39"/>
      <c r="R27" s="41">
        <v>466.1</v>
      </c>
      <c r="S27" s="40">
        <v>932.2</v>
      </c>
      <c r="T27" s="40">
        <v>932.2</v>
      </c>
      <c r="U27" s="40">
        <v>932.2</v>
      </c>
      <c r="V27" s="41" t="s">
        <v>63</v>
      </c>
      <c r="W27" s="36">
        <v>2</v>
      </c>
      <c r="X27" s="36" t="s">
        <v>89</v>
      </c>
    </row>
    <row r="28" spans="1:24" ht="15.75">
      <c r="A28" s="36">
        <f t="shared" si="0"/>
        <v>16</v>
      </c>
      <c r="B28" s="36" t="s">
        <v>92</v>
      </c>
      <c r="C28" s="37" t="s">
        <v>213</v>
      </c>
      <c r="D28" s="38" t="s">
        <v>63</v>
      </c>
      <c r="E28" s="32">
        <v>3</v>
      </c>
      <c r="F28" s="39" t="s">
        <v>63</v>
      </c>
      <c r="G28" s="36"/>
      <c r="H28" s="36"/>
      <c r="I28" s="36"/>
      <c r="J28" s="36"/>
      <c r="K28" s="32"/>
      <c r="L28" s="36"/>
      <c r="M28" s="36"/>
      <c r="N28" s="36"/>
      <c r="O28" s="36"/>
      <c r="P28" s="36"/>
      <c r="Q28" s="39"/>
      <c r="R28" s="41">
        <v>466.1</v>
      </c>
      <c r="S28" s="40">
        <v>1398.3</v>
      </c>
      <c r="T28" s="40">
        <v>1398.3</v>
      </c>
      <c r="U28" s="40">
        <v>1398.3</v>
      </c>
      <c r="V28" s="41" t="s">
        <v>63</v>
      </c>
      <c r="W28" s="36">
        <v>3</v>
      </c>
      <c r="X28" s="36" t="s">
        <v>49</v>
      </c>
    </row>
    <row r="29" spans="1:24" ht="15.75">
      <c r="A29" s="36">
        <f t="shared" si="0"/>
        <v>17</v>
      </c>
      <c r="B29" s="36" t="s">
        <v>90</v>
      </c>
      <c r="C29" s="37" t="s">
        <v>214</v>
      </c>
      <c r="D29" s="38" t="s">
        <v>63</v>
      </c>
      <c r="E29" s="32">
        <v>7</v>
      </c>
      <c r="F29" s="39"/>
      <c r="G29" s="36"/>
      <c r="H29" s="36"/>
      <c r="I29" s="36"/>
      <c r="J29" s="36"/>
      <c r="K29" s="32"/>
      <c r="L29" s="36"/>
      <c r="M29" s="36"/>
      <c r="N29" s="36"/>
      <c r="O29" s="36"/>
      <c r="P29" s="36"/>
      <c r="Q29" s="39"/>
      <c r="R29" s="41">
        <v>466.1</v>
      </c>
      <c r="S29" s="41">
        <v>466.1</v>
      </c>
      <c r="T29" s="41">
        <v>466.1</v>
      </c>
      <c r="U29" s="41">
        <v>466.1</v>
      </c>
      <c r="V29" s="41"/>
      <c r="W29" s="36">
        <v>1</v>
      </c>
      <c r="X29" s="36" t="s">
        <v>91</v>
      </c>
    </row>
    <row r="30" spans="1:24" ht="15.75">
      <c r="A30" s="36">
        <f t="shared" si="0"/>
        <v>18</v>
      </c>
      <c r="B30" s="36" t="s">
        <v>93</v>
      </c>
      <c r="C30" s="37" t="s">
        <v>215</v>
      </c>
      <c r="D30" s="38" t="s">
        <v>63</v>
      </c>
      <c r="E30" s="32"/>
      <c r="F30" s="39"/>
      <c r="G30" s="36" t="s">
        <v>63</v>
      </c>
      <c r="H30" s="36"/>
      <c r="I30" s="36"/>
      <c r="J30" s="36"/>
      <c r="K30" s="32"/>
      <c r="L30" s="36"/>
      <c r="M30" s="36"/>
      <c r="N30" s="36"/>
      <c r="O30" s="36"/>
      <c r="P30" s="36"/>
      <c r="Q30" s="39"/>
      <c r="R30" s="41">
        <v>466.1</v>
      </c>
      <c r="S30" s="40">
        <v>466.1</v>
      </c>
      <c r="T30" s="40">
        <v>466.1</v>
      </c>
      <c r="U30" s="40">
        <v>466.1</v>
      </c>
      <c r="V30" s="41"/>
      <c r="W30" s="36">
        <v>1</v>
      </c>
      <c r="X30" s="36" t="s">
        <v>94</v>
      </c>
    </row>
    <row r="31" spans="1:24" ht="15.75">
      <c r="A31" s="36">
        <f t="shared" si="0"/>
        <v>19</v>
      </c>
      <c r="B31" s="36" t="s">
        <v>95</v>
      </c>
      <c r="C31" s="37" t="s">
        <v>74</v>
      </c>
      <c r="D31" s="38" t="s">
        <v>63</v>
      </c>
      <c r="E31" s="32">
        <v>15</v>
      </c>
      <c r="F31" s="39"/>
      <c r="G31" s="36" t="s">
        <v>63</v>
      </c>
      <c r="H31" s="36"/>
      <c r="I31" s="36"/>
      <c r="J31" s="36"/>
      <c r="K31" s="32"/>
      <c r="L31" s="36"/>
      <c r="M31" s="36"/>
      <c r="N31" s="36"/>
      <c r="O31" s="36"/>
      <c r="P31" s="36"/>
      <c r="Q31" s="39"/>
      <c r="R31" s="41">
        <v>466.1</v>
      </c>
      <c r="S31" s="41">
        <v>466.1</v>
      </c>
      <c r="T31" s="41">
        <v>466.1</v>
      </c>
      <c r="U31" s="41">
        <v>466.1</v>
      </c>
      <c r="V31" s="41" t="s">
        <v>63</v>
      </c>
      <c r="W31" s="36">
        <v>1</v>
      </c>
      <c r="X31" s="42" t="s">
        <v>96</v>
      </c>
    </row>
    <row r="32" spans="1:24" ht="15.75">
      <c r="A32" s="36">
        <f t="shared" si="0"/>
        <v>20</v>
      </c>
      <c r="B32" s="36" t="s">
        <v>97</v>
      </c>
      <c r="C32" s="37" t="s">
        <v>98</v>
      </c>
      <c r="D32" s="38"/>
      <c r="E32" s="32">
        <v>15</v>
      </c>
      <c r="F32" s="39"/>
      <c r="G32" s="36"/>
      <c r="H32" s="36"/>
      <c r="I32" s="36"/>
      <c r="J32" s="36"/>
      <c r="K32" s="32"/>
      <c r="L32" s="36"/>
      <c r="M32" s="36"/>
      <c r="N32" s="36"/>
      <c r="O32" s="36"/>
      <c r="P32" s="36"/>
      <c r="Q32" s="39"/>
      <c r="R32" s="41">
        <v>466.1</v>
      </c>
      <c r="S32" s="40">
        <v>466.1</v>
      </c>
      <c r="T32" s="40">
        <v>466.1</v>
      </c>
      <c r="U32" s="40">
        <v>466.1</v>
      </c>
      <c r="V32" s="41"/>
      <c r="W32" s="36">
        <v>1</v>
      </c>
      <c r="X32" s="36" t="s">
        <v>99</v>
      </c>
    </row>
    <row r="33" spans="1:24" ht="15.75">
      <c r="A33" s="36">
        <f t="shared" si="0"/>
        <v>21</v>
      </c>
      <c r="B33" s="36" t="s">
        <v>100</v>
      </c>
      <c r="C33" s="37" t="s">
        <v>216</v>
      </c>
      <c r="D33" s="38"/>
      <c r="E33" s="32"/>
      <c r="F33" s="39"/>
      <c r="G33" s="36"/>
      <c r="H33" s="36"/>
      <c r="I33" s="36"/>
      <c r="J33" s="36"/>
      <c r="K33" s="32"/>
      <c r="L33" s="36"/>
      <c r="M33" s="36"/>
      <c r="N33" s="36"/>
      <c r="O33" s="36"/>
      <c r="P33" s="36"/>
      <c r="Q33" s="39"/>
      <c r="R33" s="41">
        <v>466.1</v>
      </c>
      <c r="S33" s="40">
        <v>466.1</v>
      </c>
      <c r="T33" s="40">
        <v>466.1</v>
      </c>
      <c r="U33" s="40">
        <v>466.1</v>
      </c>
      <c r="V33" s="41" t="s">
        <v>30</v>
      </c>
      <c r="W33" s="36">
        <v>1</v>
      </c>
      <c r="X33" s="36" t="s">
        <v>101</v>
      </c>
    </row>
    <row r="34" spans="1:24" ht="15.75">
      <c r="A34" s="36">
        <f t="shared" si="0"/>
        <v>22</v>
      </c>
      <c r="B34" s="36" t="s">
        <v>102</v>
      </c>
      <c r="C34" s="37" t="s">
        <v>103</v>
      </c>
      <c r="D34" s="38"/>
      <c r="E34" s="32">
        <v>15</v>
      </c>
      <c r="F34" s="39"/>
      <c r="G34" s="36"/>
      <c r="H34" s="36"/>
      <c r="I34" s="36"/>
      <c r="J34" s="36"/>
      <c r="K34" s="32"/>
      <c r="L34" s="36"/>
      <c r="M34" s="36"/>
      <c r="N34" s="36"/>
      <c r="O34" s="36"/>
      <c r="P34" s="36"/>
      <c r="Q34" s="39"/>
      <c r="R34" s="41">
        <v>466.1</v>
      </c>
      <c r="S34" s="40">
        <v>466.1</v>
      </c>
      <c r="T34" s="40">
        <v>466.1</v>
      </c>
      <c r="U34" s="40">
        <v>466.1</v>
      </c>
      <c r="V34" s="41"/>
      <c r="W34" s="36">
        <v>1</v>
      </c>
      <c r="X34" s="36" t="s">
        <v>104</v>
      </c>
    </row>
    <row r="35" spans="1:24" ht="15.75">
      <c r="A35" s="36">
        <f t="shared" si="0"/>
        <v>23</v>
      </c>
      <c r="B35" s="36" t="s">
        <v>105</v>
      </c>
      <c r="C35" s="37" t="s">
        <v>217</v>
      </c>
      <c r="D35" s="38"/>
      <c r="E35" s="32">
        <v>14</v>
      </c>
      <c r="F35" s="39"/>
      <c r="G35" s="36"/>
      <c r="H35" s="36"/>
      <c r="I35" s="36"/>
      <c r="J35" s="36"/>
      <c r="K35" s="32"/>
      <c r="L35" s="36"/>
      <c r="M35" s="36"/>
      <c r="N35" s="36"/>
      <c r="O35" s="36"/>
      <c r="P35" s="36"/>
      <c r="Q35" s="39"/>
      <c r="R35" s="41">
        <v>3527</v>
      </c>
      <c r="S35" s="41">
        <v>3527</v>
      </c>
      <c r="T35" s="41">
        <v>3527</v>
      </c>
      <c r="U35" s="41">
        <v>3527</v>
      </c>
      <c r="V35" s="41"/>
      <c r="W35" s="36">
        <v>1</v>
      </c>
      <c r="X35" s="36" t="s">
        <v>28</v>
      </c>
    </row>
    <row r="36" spans="1:24" ht="15.75">
      <c r="A36" s="36">
        <f t="shared" si="0"/>
        <v>24</v>
      </c>
      <c r="B36" s="36" t="s">
        <v>107</v>
      </c>
      <c r="C36" s="37" t="s">
        <v>108</v>
      </c>
      <c r="D36" s="38" t="s">
        <v>63</v>
      </c>
      <c r="E36" s="32">
        <v>15</v>
      </c>
      <c r="F36" s="39"/>
      <c r="G36" s="36" t="s">
        <v>63</v>
      </c>
      <c r="H36" s="36"/>
      <c r="I36" s="36"/>
      <c r="J36" s="36"/>
      <c r="K36" s="32"/>
      <c r="L36" s="36"/>
      <c r="M36" s="36"/>
      <c r="N36" s="36"/>
      <c r="O36" s="36"/>
      <c r="P36" s="36"/>
      <c r="Q36" s="39"/>
      <c r="R36" s="41">
        <v>466.1</v>
      </c>
      <c r="S36" s="41">
        <v>466.1</v>
      </c>
      <c r="T36" s="41">
        <v>466.1</v>
      </c>
      <c r="U36" s="41">
        <v>466.1</v>
      </c>
      <c r="V36" s="41"/>
      <c r="W36" s="36">
        <v>1</v>
      </c>
      <c r="X36" s="36" t="s">
        <v>109</v>
      </c>
    </row>
    <row r="37" spans="1:24" ht="15.75">
      <c r="A37" s="36">
        <f t="shared" si="0"/>
        <v>25</v>
      </c>
      <c r="B37" s="2" t="s">
        <v>110</v>
      </c>
      <c r="C37" s="3" t="s">
        <v>218</v>
      </c>
      <c r="D37" s="7"/>
      <c r="E37" s="5" t="s">
        <v>63</v>
      </c>
      <c r="F37" s="6"/>
      <c r="G37" s="2"/>
      <c r="H37" s="2"/>
      <c r="I37" s="2"/>
      <c r="J37" s="2"/>
      <c r="K37" s="5"/>
      <c r="L37" s="2"/>
      <c r="M37" s="2"/>
      <c r="N37" s="2"/>
      <c r="O37" s="2"/>
      <c r="P37" s="2"/>
      <c r="Q37" s="6"/>
      <c r="R37" s="41">
        <v>3527</v>
      </c>
      <c r="S37" s="41">
        <v>3527</v>
      </c>
      <c r="T37" s="41">
        <v>3527</v>
      </c>
      <c r="U37" s="41">
        <v>3527</v>
      </c>
      <c r="V37" s="1"/>
      <c r="W37" s="2">
        <v>1</v>
      </c>
      <c r="X37" s="2" t="s">
        <v>111</v>
      </c>
    </row>
    <row r="38" spans="1:24" ht="15.75">
      <c r="A38" s="36">
        <f t="shared" si="0"/>
        <v>26</v>
      </c>
      <c r="B38" s="2" t="s">
        <v>112</v>
      </c>
      <c r="C38" s="3" t="s">
        <v>113</v>
      </c>
      <c r="D38" s="4"/>
      <c r="E38" s="5">
        <v>15</v>
      </c>
      <c r="F38" s="6"/>
      <c r="G38" s="2"/>
      <c r="H38" s="2"/>
      <c r="I38" s="2"/>
      <c r="J38" s="2"/>
      <c r="K38" s="5"/>
      <c r="L38" s="2"/>
      <c r="M38" s="2"/>
      <c r="N38" s="2"/>
      <c r="O38" s="2"/>
      <c r="P38" s="2"/>
      <c r="Q38" s="6"/>
      <c r="R38" s="41">
        <v>466.1</v>
      </c>
      <c r="S38" s="40">
        <v>466.1</v>
      </c>
      <c r="T38" s="40">
        <v>466.1</v>
      </c>
      <c r="U38" s="40">
        <v>466.1</v>
      </c>
      <c r="V38" s="1"/>
      <c r="W38" s="2">
        <v>1</v>
      </c>
      <c r="X38" s="2" t="s">
        <v>114</v>
      </c>
    </row>
    <row r="39" spans="1:24" ht="15.75">
      <c r="A39" s="36">
        <f t="shared" si="0"/>
        <v>27</v>
      </c>
      <c r="B39" s="2" t="s">
        <v>115</v>
      </c>
      <c r="C39" s="3" t="s">
        <v>219</v>
      </c>
      <c r="D39" s="7"/>
      <c r="E39" s="5" t="s">
        <v>63</v>
      </c>
      <c r="F39" s="6"/>
      <c r="G39" s="2">
        <v>16</v>
      </c>
      <c r="H39" s="2"/>
      <c r="I39" s="2"/>
      <c r="J39" s="2"/>
      <c r="K39" s="5"/>
      <c r="L39" s="2"/>
      <c r="M39" s="2"/>
      <c r="N39" s="2"/>
      <c r="O39" s="2"/>
      <c r="P39" s="2"/>
      <c r="Q39" s="6"/>
      <c r="R39" s="41">
        <v>3527</v>
      </c>
      <c r="S39" s="41">
        <v>3527</v>
      </c>
      <c r="T39" s="41">
        <v>3527</v>
      </c>
      <c r="U39" s="41">
        <v>3527</v>
      </c>
      <c r="V39" s="1"/>
      <c r="W39" s="2">
        <v>1</v>
      </c>
      <c r="X39" s="2" t="s">
        <v>116</v>
      </c>
    </row>
    <row r="40" spans="1:24" ht="15.75">
      <c r="A40" s="36">
        <f t="shared" si="0"/>
        <v>28</v>
      </c>
      <c r="B40" s="2" t="s">
        <v>203</v>
      </c>
      <c r="C40" s="3" t="s">
        <v>201</v>
      </c>
      <c r="D40" s="7"/>
      <c r="E40" s="5">
        <v>7</v>
      </c>
      <c r="F40" s="6"/>
      <c r="G40" s="2"/>
      <c r="H40" s="2"/>
      <c r="I40" s="2"/>
      <c r="J40" s="2"/>
      <c r="K40" s="5"/>
      <c r="L40" s="2"/>
      <c r="M40" s="2"/>
      <c r="N40" s="2"/>
      <c r="O40" s="2"/>
      <c r="P40" s="2"/>
      <c r="Q40" s="6"/>
      <c r="R40" s="41">
        <v>466.1</v>
      </c>
      <c r="S40" s="40">
        <v>466.1</v>
      </c>
      <c r="T40" s="40">
        <v>466.1</v>
      </c>
      <c r="U40" s="40">
        <v>466.1</v>
      </c>
      <c r="V40" s="1"/>
      <c r="W40" s="2">
        <v>1</v>
      </c>
      <c r="X40" s="2" t="s">
        <v>204</v>
      </c>
    </row>
    <row r="41" spans="1:24" ht="15.75">
      <c r="A41" s="36">
        <f t="shared" si="0"/>
        <v>29</v>
      </c>
      <c r="B41" s="2" t="s">
        <v>117</v>
      </c>
      <c r="C41" s="3" t="s">
        <v>118</v>
      </c>
      <c r="D41" s="7"/>
      <c r="E41" s="5">
        <v>4</v>
      </c>
      <c r="F41" s="6"/>
      <c r="G41" s="2"/>
      <c r="H41" s="2"/>
      <c r="I41" s="2"/>
      <c r="J41" s="2"/>
      <c r="K41" s="5"/>
      <c r="L41" s="2"/>
      <c r="M41" s="2"/>
      <c r="N41" s="2"/>
      <c r="O41" s="2"/>
      <c r="P41" s="2"/>
      <c r="Q41" s="6"/>
      <c r="R41" s="41">
        <v>466.1</v>
      </c>
      <c r="S41" s="41">
        <v>466.1</v>
      </c>
      <c r="T41" s="41">
        <v>466.1</v>
      </c>
      <c r="U41" s="41">
        <v>466.1</v>
      </c>
      <c r="V41" s="1"/>
      <c r="W41" s="2">
        <v>1</v>
      </c>
      <c r="X41" s="2" t="s">
        <v>119</v>
      </c>
    </row>
    <row r="42" spans="1:24" ht="15.75">
      <c r="A42" s="36">
        <f t="shared" si="0"/>
        <v>30</v>
      </c>
      <c r="B42" s="2" t="s">
        <v>241</v>
      </c>
      <c r="C42" s="3" t="s">
        <v>106</v>
      </c>
      <c r="D42" s="7"/>
      <c r="E42" s="5" t="s">
        <v>63</v>
      </c>
      <c r="F42" s="6">
        <v>30</v>
      </c>
      <c r="G42" s="2"/>
      <c r="H42" s="2"/>
      <c r="I42" s="2"/>
      <c r="J42" s="2"/>
      <c r="K42" s="5"/>
      <c r="L42" s="2"/>
      <c r="M42" s="2"/>
      <c r="N42" s="2"/>
      <c r="O42" s="2"/>
      <c r="P42" s="2"/>
      <c r="Q42" s="6"/>
      <c r="R42" s="41">
        <v>3527</v>
      </c>
      <c r="S42" s="41">
        <v>3527</v>
      </c>
      <c r="T42" s="41">
        <v>3527</v>
      </c>
      <c r="U42" s="41">
        <v>3527</v>
      </c>
      <c r="V42" s="1"/>
      <c r="W42" s="2">
        <v>1</v>
      </c>
      <c r="X42" s="2" t="s">
        <v>143</v>
      </c>
    </row>
    <row r="43" spans="1:24" ht="15.75">
      <c r="A43" s="36">
        <f t="shared" si="0"/>
        <v>31</v>
      </c>
      <c r="B43" s="2" t="s">
        <v>120</v>
      </c>
      <c r="C43" s="3" t="s">
        <v>121</v>
      </c>
      <c r="D43" s="7"/>
      <c r="E43" s="5">
        <v>15</v>
      </c>
      <c r="F43" s="6"/>
      <c r="G43" s="2"/>
      <c r="H43" s="2"/>
      <c r="I43" s="2"/>
      <c r="J43" s="2"/>
      <c r="K43" s="5"/>
      <c r="L43" s="2"/>
      <c r="M43" s="2"/>
      <c r="N43" s="2"/>
      <c r="O43" s="2"/>
      <c r="P43" s="2"/>
      <c r="Q43" s="6"/>
      <c r="R43" s="41">
        <v>466.1</v>
      </c>
      <c r="S43" s="40">
        <v>466.1</v>
      </c>
      <c r="T43" s="40">
        <v>466.1</v>
      </c>
      <c r="U43" s="40">
        <v>466.1</v>
      </c>
      <c r="V43" s="1"/>
      <c r="W43" s="2">
        <v>1</v>
      </c>
      <c r="X43" s="2" t="s">
        <v>122</v>
      </c>
    </row>
    <row r="44" spans="1:24" ht="15.75">
      <c r="A44" s="36">
        <f t="shared" si="0"/>
        <v>32</v>
      </c>
      <c r="B44" s="2" t="s">
        <v>123</v>
      </c>
      <c r="C44" s="3" t="s">
        <v>205</v>
      </c>
      <c r="D44" s="7"/>
      <c r="E44" s="5" t="s">
        <v>63</v>
      </c>
      <c r="F44" s="6"/>
      <c r="G44" s="2"/>
      <c r="H44" s="2"/>
      <c r="I44" s="2"/>
      <c r="J44" s="2"/>
      <c r="K44" s="5">
        <v>118.1</v>
      </c>
      <c r="L44" s="2"/>
      <c r="M44" s="2"/>
      <c r="N44" s="2"/>
      <c r="O44" s="2"/>
      <c r="P44" s="2"/>
      <c r="Q44" s="6"/>
      <c r="R44" s="41">
        <v>3527</v>
      </c>
      <c r="S44" s="41">
        <v>3527</v>
      </c>
      <c r="T44" s="41">
        <v>3527</v>
      </c>
      <c r="U44" s="41">
        <v>3527</v>
      </c>
      <c r="V44" s="1"/>
      <c r="W44" s="2">
        <v>1</v>
      </c>
      <c r="X44" s="2" t="s">
        <v>124</v>
      </c>
    </row>
    <row r="45" spans="1:24" ht="15.75">
      <c r="A45" s="36">
        <f t="shared" si="0"/>
        <v>33</v>
      </c>
      <c r="B45" s="2"/>
      <c r="C45" s="3" t="s">
        <v>206</v>
      </c>
      <c r="D45" s="7"/>
      <c r="E45" s="5" t="s">
        <v>63</v>
      </c>
      <c r="F45" s="6"/>
      <c r="G45" s="2">
        <v>10</v>
      </c>
      <c r="H45" s="2"/>
      <c r="I45" s="2"/>
      <c r="J45" s="2"/>
      <c r="K45" s="5"/>
      <c r="L45" s="2"/>
      <c r="M45" s="2"/>
      <c r="N45" s="2"/>
      <c r="O45" s="2"/>
      <c r="P45" s="2"/>
      <c r="Q45" s="6"/>
      <c r="R45" s="41">
        <v>3527</v>
      </c>
      <c r="S45" s="41">
        <v>3527</v>
      </c>
      <c r="T45" s="41">
        <v>3527</v>
      </c>
      <c r="U45" s="41">
        <v>3527</v>
      </c>
      <c r="V45" s="1"/>
      <c r="W45" s="2">
        <v>1</v>
      </c>
      <c r="X45" s="2" t="s">
        <v>125</v>
      </c>
    </row>
    <row r="46" spans="1:24" ht="15.75">
      <c r="A46" s="36">
        <f t="shared" si="0"/>
        <v>34</v>
      </c>
      <c r="B46" s="2" t="s">
        <v>126</v>
      </c>
      <c r="C46" s="3" t="s">
        <v>220</v>
      </c>
      <c r="D46" s="7"/>
      <c r="E46" s="5"/>
      <c r="F46" s="6"/>
      <c r="G46" s="2" t="s">
        <v>63</v>
      </c>
      <c r="H46" s="2"/>
      <c r="I46" s="2"/>
      <c r="J46" s="2"/>
      <c r="K46" s="5"/>
      <c r="L46" s="2"/>
      <c r="M46" s="2"/>
      <c r="N46" s="2"/>
      <c r="O46" s="2"/>
      <c r="P46" s="2"/>
      <c r="Q46" s="6"/>
      <c r="R46" s="41">
        <v>466.1</v>
      </c>
      <c r="S46" s="41">
        <v>466.1</v>
      </c>
      <c r="T46" s="41">
        <v>466.1</v>
      </c>
      <c r="U46" s="41">
        <v>466.1</v>
      </c>
      <c r="V46" s="1" t="s">
        <v>63</v>
      </c>
      <c r="W46" s="2">
        <v>1</v>
      </c>
      <c r="X46" s="2" t="s">
        <v>127</v>
      </c>
    </row>
    <row r="47" spans="1:24" ht="15.75">
      <c r="A47" s="36">
        <f t="shared" si="0"/>
        <v>35</v>
      </c>
      <c r="B47" s="2" t="s">
        <v>128</v>
      </c>
      <c r="C47" s="3" t="s">
        <v>221</v>
      </c>
      <c r="D47" s="7" t="s">
        <v>63</v>
      </c>
      <c r="E47" s="5">
        <v>8</v>
      </c>
      <c r="F47" s="6"/>
      <c r="G47" s="2"/>
      <c r="H47" s="2"/>
      <c r="I47" s="2"/>
      <c r="J47" s="2"/>
      <c r="K47" s="5"/>
      <c r="L47" s="2"/>
      <c r="M47" s="2"/>
      <c r="N47" s="2"/>
      <c r="O47" s="2"/>
      <c r="P47" s="2"/>
      <c r="Q47" s="6"/>
      <c r="R47" s="41">
        <v>466.1</v>
      </c>
      <c r="S47" s="40">
        <v>466.1</v>
      </c>
      <c r="T47" s="40">
        <v>466.1</v>
      </c>
      <c r="U47" s="40">
        <v>466.1</v>
      </c>
      <c r="V47" s="1"/>
      <c r="W47" s="2">
        <v>1</v>
      </c>
      <c r="X47" s="2" t="s">
        <v>129</v>
      </c>
    </row>
    <row r="48" spans="1:24" ht="15.75">
      <c r="A48" s="36">
        <f t="shared" si="0"/>
        <v>36</v>
      </c>
      <c r="B48" s="2" t="s">
        <v>130</v>
      </c>
      <c r="C48" s="3" t="s">
        <v>131</v>
      </c>
      <c r="D48" s="7"/>
      <c r="E48" s="5">
        <v>7</v>
      </c>
      <c r="F48" s="6"/>
      <c r="G48" s="2"/>
      <c r="H48" s="2"/>
      <c r="I48" s="2"/>
      <c r="J48" s="2"/>
      <c r="K48" s="5"/>
      <c r="L48" s="2"/>
      <c r="M48" s="2"/>
      <c r="N48" s="2"/>
      <c r="O48" s="2"/>
      <c r="P48" s="2"/>
      <c r="Q48" s="6"/>
      <c r="R48" s="41">
        <v>466.1</v>
      </c>
      <c r="S48" s="40">
        <v>466.1</v>
      </c>
      <c r="T48" s="40">
        <v>466.1</v>
      </c>
      <c r="U48" s="40">
        <v>466.1</v>
      </c>
      <c r="V48" s="1"/>
      <c r="W48" s="2">
        <v>1</v>
      </c>
      <c r="X48" s="2" t="s">
        <v>132</v>
      </c>
    </row>
    <row r="49" spans="1:24" ht="15.75">
      <c r="A49" s="36">
        <f t="shared" si="0"/>
        <v>37</v>
      </c>
      <c r="B49" s="2" t="s">
        <v>133</v>
      </c>
      <c r="C49" s="3" t="s">
        <v>134</v>
      </c>
      <c r="D49" s="7"/>
      <c r="E49" s="5">
        <v>2.5</v>
      </c>
      <c r="F49" s="6"/>
      <c r="G49" s="2"/>
      <c r="H49" s="2"/>
      <c r="I49" s="2"/>
      <c r="J49" s="2"/>
      <c r="K49" s="5"/>
      <c r="L49" s="2"/>
      <c r="M49" s="2"/>
      <c r="N49" s="2"/>
      <c r="O49" s="2"/>
      <c r="P49" s="2"/>
      <c r="Q49" s="6"/>
      <c r="R49" s="41">
        <v>466.1</v>
      </c>
      <c r="S49" s="40">
        <v>466.1</v>
      </c>
      <c r="T49" s="40">
        <v>466.1</v>
      </c>
      <c r="U49" s="40">
        <v>466.1</v>
      </c>
      <c r="V49" s="1"/>
      <c r="W49" s="2">
        <v>1</v>
      </c>
      <c r="X49" s="2" t="s">
        <v>135</v>
      </c>
    </row>
    <row r="50" spans="1:24" ht="15.75">
      <c r="A50" s="36">
        <f t="shared" si="0"/>
        <v>38</v>
      </c>
      <c r="B50" s="2" t="s">
        <v>136</v>
      </c>
      <c r="C50" s="3" t="s">
        <v>222</v>
      </c>
      <c r="D50" s="7"/>
      <c r="E50" s="5">
        <v>6</v>
      </c>
      <c r="F50" s="6"/>
      <c r="G50" s="2"/>
      <c r="H50" s="2"/>
      <c r="I50" s="2"/>
      <c r="J50" s="2"/>
      <c r="K50" s="5"/>
      <c r="L50" s="2"/>
      <c r="M50" s="2"/>
      <c r="N50" s="2"/>
      <c r="O50" s="2"/>
      <c r="P50" s="2"/>
      <c r="Q50" s="6"/>
      <c r="R50" s="41">
        <v>466.1</v>
      </c>
      <c r="S50" s="40">
        <v>466.1</v>
      </c>
      <c r="T50" s="40">
        <v>466.1</v>
      </c>
      <c r="U50" s="40">
        <v>466.1</v>
      </c>
      <c r="V50" s="1"/>
      <c r="W50" s="2">
        <v>1</v>
      </c>
      <c r="X50" s="2" t="s">
        <v>137</v>
      </c>
    </row>
    <row r="51" spans="1:24" ht="15.75">
      <c r="A51" s="36">
        <f t="shared" si="0"/>
        <v>39</v>
      </c>
      <c r="B51" s="36" t="s">
        <v>243</v>
      </c>
      <c r="C51" s="37" t="s">
        <v>223</v>
      </c>
      <c r="D51" s="37" t="s">
        <v>63</v>
      </c>
      <c r="E51" s="32">
        <v>6</v>
      </c>
      <c r="F51" s="39"/>
      <c r="G51" s="36"/>
      <c r="H51" s="36"/>
      <c r="I51" s="36"/>
      <c r="J51" s="36"/>
      <c r="K51" s="32"/>
      <c r="L51" s="36"/>
      <c r="M51" s="36"/>
      <c r="N51" s="36"/>
      <c r="O51" s="36"/>
      <c r="P51" s="36"/>
      <c r="Q51" s="39"/>
      <c r="R51" s="41">
        <v>466.1</v>
      </c>
      <c r="S51" s="41">
        <v>466.1</v>
      </c>
      <c r="T51" s="41">
        <v>466.1</v>
      </c>
      <c r="U51" s="41">
        <v>466.1</v>
      </c>
      <c r="V51" s="41"/>
      <c r="W51" s="36">
        <v>1</v>
      </c>
      <c r="X51" s="36" t="s">
        <v>138</v>
      </c>
    </row>
    <row r="52" spans="1:24" ht="15.75">
      <c r="A52" s="36">
        <f t="shared" si="0"/>
        <v>40</v>
      </c>
      <c r="B52" s="6" t="s">
        <v>139</v>
      </c>
      <c r="C52" s="3" t="s">
        <v>224</v>
      </c>
      <c r="D52" s="7" t="s">
        <v>63</v>
      </c>
      <c r="E52" s="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  <c r="R52" s="41">
        <v>466.1</v>
      </c>
      <c r="S52" s="41">
        <v>466.1</v>
      </c>
      <c r="T52" s="41">
        <v>466.1</v>
      </c>
      <c r="U52" s="41">
        <v>466.1</v>
      </c>
      <c r="V52" s="1"/>
      <c r="W52" s="7">
        <v>1</v>
      </c>
      <c r="X52" s="7" t="s">
        <v>140</v>
      </c>
    </row>
    <row r="53" spans="1:24" ht="15.75">
      <c r="A53" s="36">
        <f t="shared" si="0"/>
        <v>41</v>
      </c>
      <c r="B53" s="6" t="s">
        <v>141</v>
      </c>
      <c r="C53" s="3" t="s">
        <v>225</v>
      </c>
      <c r="D53" s="7" t="s">
        <v>63</v>
      </c>
      <c r="E53" s="7"/>
      <c r="F53" s="2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5"/>
      <c r="R53" s="41">
        <v>466.1</v>
      </c>
      <c r="S53" s="8">
        <v>7923.7</v>
      </c>
      <c r="T53" s="8">
        <v>7923.7</v>
      </c>
      <c r="U53" s="8">
        <v>7923.7</v>
      </c>
      <c r="V53" s="1"/>
      <c r="W53" s="7">
        <v>17</v>
      </c>
      <c r="X53" s="7" t="s">
        <v>249</v>
      </c>
    </row>
    <row r="54" spans="1:24" ht="15.75">
      <c r="A54" s="36">
        <f t="shared" si="0"/>
        <v>42</v>
      </c>
      <c r="B54" s="2" t="s">
        <v>242</v>
      </c>
      <c r="C54" s="3" t="s">
        <v>227</v>
      </c>
      <c r="D54" s="7" t="s">
        <v>63</v>
      </c>
      <c r="E54" s="5">
        <v>6</v>
      </c>
      <c r="F54" s="6"/>
      <c r="G54" s="2"/>
      <c r="H54" s="2"/>
      <c r="I54" s="2"/>
      <c r="J54" s="2"/>
      <c r="K54" s="5"/>
      <c r="L54" s="2"/>
      <c r="M54" s="2"/>
      <c r="N54" s="2"/>
      <c r="O54" s="2"/>
      <c r="P54" s="2"/>
      <c r="Q54" s="6"/>
      <c r="R54" s="41">
        <v>466.1</v>
      </c>
      <c r="S54" s="40">
        <v>2796.6</v>
      </c>
      <c r="T54" s="40">
        <v>2796.6</v>
      </c>
      <c r="U54" s="40">
        <v>2796.6</v>
      </c>
      <c r="V54" s="1" t="s">
        <v>63</v>
      </c>
      <c r="W54" s="2">
        <v>6</v>
      </c>
      <c r="X54" s="2" t="s">
        <v>89</v>
      </c>
    </row>
    <row r="55" spans="1:24" ht="15.75">
      <c r="A55" s="36">
        <f t="shared" si="0"/>
        <v>43</v>
      </c>
      <c r="B55" s="2" t="s">
        <v>157</v>
      </c>
      <c r="C55" s="3" t="s">
        <v>230</v>
      </c>
      <c r="D55" s="7" t="s">
        <v>63</v>
      </c>
      <c r="E55" s="5" t="s">
        <v>63</v>
      </c>
      <c r="F55" s="6"/>
      <c r="G55" s="2"/>
      <c r="H55" s="2"/>
      <c r="I55" s="2"/>
      <c r="J55" s="2"/>
      <c r="K55" s="5"/>
      <c r="L55" s="2"/>
      <c r="M55" s="2"/>
      <c r="N55" s="2"/>
      <c r="O55" s="2"/>
      <c r="P55" s="2"/>
      <c r="Q55" s="6"/>
      <c r="R55" s="41">
        <v>3527</v>
      </c>
      <c r="S55" s="41">
        <v>3527</v>
      </c>
      <c r="T55" s="41">
        <v>3527</v>
      </c>
      <c r="U55" s="41">
        <v>3527</v>
      </c>
      <c r="V55" s="1"/>
      <c r="W55" s="2">
        <v>1</v>
      </c>
      <c r="X55" s="2"/>
    </row>
    <row r="56" spans="1:24" ht="15.75">
      <c r="A56" s="36">
        <f t="shared" si="0"/>
        <v>44</v>
      </c>
      <c r="B56" s="2" t="s">
        <v>142</v>
      </c>
      <c r="C56" s="3" t="s">
        <v>226</v>
      </c>
      <c r="D56" s="7" t="s">
        <v>63</v>
      </c>
      <c r="E56" s="5"/>
      <c r="F56" s="6">
        <v>25</v>
      </c>
      <c r="G56" s="2" t="s">
        <v>63</v>
      </c>
      <c r="H56" s="2"/>
      <c r="I56" s="2"/>
      <c r="J56" s="2"/>
      <c r="K56" s="5"/>
      <c r="L56" s="2"/>
      <c r="M56" s="2"/>
      <c r="N56" s="2"/>
      <c r="O56" s="2"/>
      <c r="P56" s="2"/>
      <c r="Q56" s="6"/>
      <c r="R56" s="41">
        <v>466.1</v>
      </c>
      <c r="S56" s="40">
        <v>11652.5</v>
      </c>
      <c r="T56" s="40">
        <v>11652.5</v>
      </c>
      <c r="U56" s="40">
        <v>11652.5</v>
      </c>
      <c r="V56" s="1" t="s">
        <v>63</v>
      </c>
      <c r="W56" s="2">
        <v>25</v>
      </c>
      <c r="X56" s="2" t="s">
        <v>247</v>
      </c>
    </row>
    <row r="57" spans="1:24" ht="15.75">
      <c r="A57" s="36">
        <f t="shared" si="0"/>
        <v>45</v>
      </c>
      <c r="B57" s="2" t="s">
        <v>148</v>
      </c>
      <c r="C57" s="3" t="s">
        <v>149</v>
      </c>
      <c r="D57" s="7"/>
      <c r="E57" s="5">
        <v>8</v>
      </c>
      <c r="F57" s="6"/>
      <c r="G57" s="2"/>
      <c r="H57" s="2"/>
      <c r="I57" s="2"/>
      <c r="J57" s="2"/>
      <c r="K57" s="5"/>
      <c r="L57" s="2"/>
      <c r="M57" s="2"/>
      <c r="N57" s="2"/>
      <c r="O57" s="2"/>
      <c r="P57" s="2"/>
      <c r="Q57" s="6"/>
      <c r="R57" s="41">
        <v>466.1</v>
      </c>
      <c r="S57" s="40">
        <v>466.1</v>
      </c>
      <c r="T57" s="40">
        <v>466.1</v>
      </c>
      <c r="U57" s="40">
        <v>466.1</v>
      </c>
      <c r="V57" s="1"/>
      <c r="W57" s="2">
        <v>1</v>
      </c>
      <c r="X57" s="2" t="s">
        <v>248</v>
      </c>
    </row>
    <row r="58" spans="1:24" ht="15.75">
      <c r="A58" s="36">
        <f t="shared" si="0"/>
        <v>46</v>
      </c>
      <c r="B58" s="2" t="s">
        <v>245</v>
      </c>
      <c r="C58" s="3" t="s">
        <v>235</v>
      </c>
      <c r="D58" s="7" t="s">
        <v>63</v>
      </c>
      <c r="E58" s="5"/>
      <c r="F58" s="6" t="s">
        <v>63</v>
      </c>
      <c r="G58" s="2">
        <v>40</v>
      </c>
      <c r="H58" s="2"/>
      <c r="I58" s="2"/>
      <c r="J58" s="2"/>
      <c r="K58" s="5"/>
      <c r="L58" s="2"/>
      <c r="M58" s="2"/>
      <c r="N58" s="2"/>
      <c r="O58" s="2"/>
      <c r="P58" s="2"/>
      <c r="Q58" s="6"/>
      <c r="R58" s="41">
        <v>3527</v>
      </c>
      <c r="S58" s="41">
        <v>3527</v>
      </c>
      <c r="T58" s="41">
        <v>3527</v>
      </c>
      <c r="U58" s="41">
        <v>3527</v>
      </c>
      <c r="V58" s="1"/>
      <c r="W58" s="2">
        <v>1</v>
      </c>
      <c r="X58" s="2" t="s">
        <v>178</v>
      </c>
    </row>
    <row r="59" spans="1:24" ht="15.75">
      <c r="A59" s="36">
        <f t="shared" si="0"/>
        <v>47</v>
      </c>
      <c r="B59" s="2" t="s">
        <v>158</v>
      </c>
      <c r="C59" s="3" t="s">
        <v>159</v>
      </c>
      <c r="D59" s="7"/>
      <c r="E59" s="5" t="s">
        <v>63</v>
      </c>
      <c r="F59" s="6"/>
      <c r="G59" s="2">
        <v>50</v>
      </c>
      <c r="H59" s="2"/>
      <c r="I59" s="2"/>
      <c r="J59" s="2"/>
      <c r="K59" s="5"/>
      <c r="L59" s="2"/>
      <c r="M59" s="2"/>
      <c r="N59" s="2"/>
      <c r="O59" s="2"/>
      <c r="P59" s="2"/>
      <c r="Q59" s="6"/>
      <c r="R59" s="41">
        <v>3527</v>
      </c>
      <c r="S59" s="41">
        <v>3527</v>
      </c>
      <c r="T59" s="41">
        <v>3527</v>
      </c>
      <c r="U59" s="41">
        <v>3527</v>
      </c>
      <c r="V59" s="1"/>
      <c r="W59" s="2">
        <v>1</v>
      </c>
      <c r="X59" s="2" t="s">
        <v>160</v>
      </c>
    </row>
    <row r="60" spans="1:24" ht="15.75">
      <c r="A60" s="36">
        <f t="shared" si="0"/>
        <v>48</v>
      </c>
      <c r="B60" s="2" t="s">
        <v>144</v>
      </c>
      <c r="C60" s="3" t="s">
        <v>228</v>
      </c>
      <c r="D60" s="7"/>
      <c r="E60" s="5">
        <v>5</v>
      </c>
      <c r="F60" s="6"/>
      <c r="G60" s="2"/>
      <c r="H60" s="2"/>
      <c r="I60" s="2"/>
      <c r="J60" s="2"/>
      <c r="K60" s="5"/>
      <c r="L60" s="2"/>
      <c r="M60" s="2"/>
      <c r="N60" s="2"/>
      <c r="O60" s="2"/>
      <c r="P60" s="2"/>
      <c r="Q60" s="6"/>
      <c r="R60" s="41">
        <v>466.1</v>
      </c>
      <c r="S60" s="40">
        <v>466.1</v>
      </c>
      <c r="T60" s="40">
        <v>466.1</v>
      </c>
      <c r="U60" s="40">
        <v>466.1</v>
      </c>
      <c r="V60" s="1"/>
      <c r="W60" s="2">
        <v>1</v>
      </c>
      <c r="X60" s="2" t="s">
        <v>145</v>
      </c>
    </row>
    <row r="61" spans="1:24" ht="15.75">
      <c r="A61" s="36">
        <f t="shared" si="0"/>
        <v>49</v>
      </c>
      <c r="B61" s="2" t="s">
        <v>244</v>
      </c>
      <c r="C61" s="3" t="s">
        <v>146</v>
      </c>
      <c r="D61" s="7"/>
      <c r="E61" s="5">
        <v>15</v>
      </c>
      <c r="F61" s="6"/>
      <c r="G61" s="2"/>
      <c r="H61" s="2"/>
      <c r="I61" s="2"/>
      <c r="J61" s="2"/>
      <c r="K61" s="5"/>
      <c r="L61" s="2"/>
      <c r="M61" s="2"/>
      <c r="N61" s="2"/>
      <c r="O61" s="2"/>
      <c r="P61" s="2"/>
      <c r="Q61" s="6"/>
      <c r="R61" s="41">
        <v>466.1</v>
      </c>
      <c r="S61" s="41">
        <v>466.1</v>
      </c>
      <c r="T61" s="41">
        <v>466.1</v>
      </c>
      <c r="U61" s="41">
        <v>466.1</v>
      </c>
      <c r="V61" s="1"/>
      <c r="W61" s="2">
        <v>1</v>
      </c>
      <c r="X61" s="2" t="s">
        <v>147</v>
      </c>
    </row>
    <row r="62" spans="1:24" ht="15.75">
      <c r="A62" s="36">
        <f t="shared" si="0"/>
        <v>50</v>
      </c>
      <c r="B62" s="2" t="s">
        <v>200</v>
      </c>
      <c r="C62" s="3" t="s">
        <v>201</v>
      </c>
      <c r="D62" s="7"/>
      <c r="E62" s="5">
        <v>7</v>
      </c>
      <c r="F62" s="6"/>
      <c r="G62" s="2"/>
      <c r="H62" s="2"/>
      <c r="I62" s="2"/>
      <c r="J62" s="2"/>
      <c r="K62" s="5"/>
      <c r="L62" s="2"/>
      <c r="M62" s="2"/>
      <c r="N62" s="2"/>
      <c r="O62" s="2"/>
      <c r="P62" s="2"/>
      <c r="Q62" s="6"/>
      <c r="R62" s="41">
        <v>466.1</v>
      </c>
      <c r="S62" s="40">
        <v>466.1</v>
      </c>
      <c r="T62" s="40">
        <v>466.1</v>
      </c>
      <c r="U62" s="40">
        <v>466.1</v>
      </c>
      <c r="V62" s="1"/>
      <c r="W62" s="2">
        <v>1</v>
      </c>
      <c r="X62" s="2" t="s">
        <v>202</v>
      </c>
    </row>
    <row r="63" spans="1:24" ht="15.75">
      <c r="A63" s="36">
        <f t="shared" si="0"/>
        <v>51</v>
      </c>
      <c r="B63" s="2" t="s">
        <v>161</v>
      </c>
      <c r="C63" s="3" t="s">
        <v>231</v>
      </c>
      <c r="D63" s="7"/>
      <c r="E63" s="5"/>
      <c r="F63" s="6" t="s">
        <v>63</v>
      </c>
      <c r="G63" s="2"/>
      <c r="H63" s="2"/>
      <c r="I63" s="2"/>
      <c r="J63" s="2"/>
      <c r="K63" s="5"/>
      <c r="L63" s="2"/>
      <c r="M63" s="2"/>
      <c r="N63" s="2"/>
      <c r="O63" s="2"/>
      <c r="P63" s="2"/>
      <c r="Q63" s="6"/>
      <c r="R63" s="41">
        <v>466.1</v>
      </c>
      <c r="S63" s="41">
        <v>466.1</v>
      </c>
      <c r="T63" s="41">
        <v>466.1</v>
      </c>
      <c r="U63" s="41">
        <v>466.1</v>
      </c>
      <c r="V63" s="1" t="s">
        <v>63</v>
      </c>
      <c r="W63" s="2">
        <v>1</v>
      </c>
      <c r="X63" s="2" t="s">
        <v>162</v>
      </c>
    </row>
    <row r="64" spans="1:24" ht="15.75">
      <c r="A64" s="36">
        <f t="shared" si="0"/>
        <v>52</v>
      </c>
      <c r="B64" s="2" t="s">
        <v>150</v>
      </c>
      <c r="C64" s="3" t="s">
        <v>151</v>
      </c>
      <c r="D64" s="7" t="s">
        <v>63</v>
      </c>
      <c r="E64" s="5">
        <v>14</v>
      </c>
      <c r="F64" s="6"/>
      <c r="G64" s="2"/>
      <c r="H64" s="2"/>
      <c r="I64" s="2"/>
      <c r="J64" s="2"/>
      <c r="K64" s="5"/>
      <c r="L64" s="2"/>
      <c r="M64" s="2"/>
      <c r="N64" s="2"/>
      <c r="O64" s="2"/>
      <c r="P64" s="2"/>
      <c r="Q64" s="6"/>
      <c r="R64" s="41">
        <v>466.1</v>
      </c>
      <c r="S64" s="40">
        <v>6525.4</v>
      </c>
      <c r="T64" s="40">
        <v>6525.4</v>
      </c>
      <c r="U64" s="40">
        <v>6525.4</v>
      </c>
      <c r="V64" s="1"/>
      <c r="W64" s="2">
        <v>14</v>
      </c>
      <c r="X64" s="2" t="s">
        <v>63</v>
      </c>
    </row>
    <row r="65" spans="1:24" ht="15.75">
      <c r="A65" s="36">
        <f t="shared" si="0"/>
        <v>53</v>
      </c>
      <c r="B65" s="2" t="s">
        <v>152</v>
      </c>
      <c r="C65" s="3" t="s">
        <v>229</v>
      </c>
      <c r="D65" s="7" t="s">
        <v>63</v>
      </c>
      <c r="E65" s="5">
        <v>7</v>
      </c>
      <c r="F65" s="6"/>
      <c r="G65" s="2"/>
      <c r="H65" s="2"/>
      <c r="I65" s="2"/>
      <c r="J65" s="2"/>
      <c r="K65" s="5"/>
      <c r="L65" s="2"/>
      <c r="M65" s="2"/>
      <c r="N65" s="2"/>
      <c r="O65" s="2"/>
      <c r="P65" s="2"/>
      <c r="Q65" s="6"/>
      <c r="R65" s="41">
        <v>466.1</v>
      </c>
      <c r="S65" s="41">
        <v>466.1</v>
      </c>
      <c r="T65" s="41">
        <v>466.1</v>
      </c>
      <c r="U65" s="41">
        <v>466.1</v>
      </c>
      <c r="V65" s="1"/>
      <c r="W65" s="2">
        <v>1</v>
      </c>
      <c r="X65" s="2" t="s">
        <v>153</v>
      </c>
    </row>
    <row r="66" spans="1:24" ht="15.75">
      <c r="A66" s="36">
        <f t="shared" si="0"/>
        <v>54</v>
      </c>
      <c r="B66" s="2" t="s">
        <v>154</v>
      </c>
      <c r="C66" s="3" t="s">
        <v>155</v>
      </c>
      <c r="D66" s="7" t="s">
        <v>63</v>
      </c>
      <c r="E66" s="5">
        <v>1.1</v>
      </c>
      <c r="F66" s="6"/>
      <c r="G66" s="2"/>
      <c r="H66" s="2"/>
      <c r="I66" s="2"/>
      <c r="J66" s="2"/>
      <c r="K66" s="5"/>
      <c r="L66" s="2"/>
      <c r="M66" s="2"/>
      <c r="N66" s="2"/>
      <c r="O66" s="2"/>
      <c r="P66" s="2"/>
      <c r="Q66" s="6"/>
      <c r="R66" s="41">
        <v>466.1</v>
      </c>
      <c r="S66" s="40">
        <v>466.1</v>
      </c>
      <c r="T66" s="40">
        <v>466.1</v>
      </c>
      <c r="U66" s="40">
        <v>466.1</v>
      </c>
      <c r="V66" s="1"/>
      <c r="W66" s="2">
        <v>1</v>
      </c>
      <c r="X66" s="2" t="s">
        <v>156</v>
      </c>
    </row>
    <row r="67" spans="1:24" ht="15.75">
      <c r="A67" s="36">
        <f t="shared" si="0"/>
        <v>55</v>
      </c>
      <c r="B67" s="2" t="s">
        <v>163</v>
      </c>
      <c r="C67" s="3" t="s">
        <v>164</v>
      </c>
      <c r="D67" s="7" t="s">
        <v>63</v>
      </c>
      <c r="E67" s="5" t="s">
        <v>63</v>
      </c>
      <c r="F67" s="6"/>
      <c r="G67" s="2">
        <v>60</v>
      </c>
      <c r="H67" s="2"/>
      <c r="I67" s="2"/>
      <c r="J67" s="2"/>
      <c r="K67" s="5"/>
      <c r="L67" s="2"/>
      <c r="M67" s="2"/>
      <c r="N67" s="2"/>
      <c r="O67" s="2"/>
      <c r="P67" s="2"/>
      <c r="Q67" s="6"/>
      <c r="R67" s="41">
        <v>3527</v>
      </c>
      <c r="S67" s="41">
        <v>3527</v>
      </c>
      <c r="T67" s="41">
        <v>3527</v>
      </c>
      <c r="U67" s="41">
        <v>3527</v>
      </c>
      <c r="V67" s="1"/>
      <c r="W67" s="2">
        <v>1</v>
      </c>
      <c r="X67" s="2" t="s">
        <v>165</v>
      </c>
    </row>
    <row r="68" spans="1:24" ht="15.75">
      <c r="A68" s="36">
        <f t="shared" si="0"/>
        <v>56</v>
      </c>
      <c r="B68" s="2" t="s">
        <v>166</v>
      </c>
      <c r="C68" s="3" t="s">
        <v>232</v>
      </c>
      <c r="D68" s="7"/>
      <c r="E68" s="5" t="s">
        <v>63</v>
      </c>
      <c r="F68" s="6"/>
      <c r="G68" s="2">
        <v>44</v>
      </c>
      <c r="H68" s="2"/>
      <c r="I68" s="2"/>
      <c r="J68" s="2"/>
      <c r="K68" s="5"/>
      <c r="L68" s="2"/>
      <c r="M68" s="2"/>
      <c r="N68" s="2"/>
      <c r="O68" s="2"/>
      <c r="P68" s="2"/>
      <c r="Q68" s="6"/>
      <c r="R68" s="41">
        <v>3527</v>
      </c>
      <c r="S68" s="41">
        <v>3527</v>
      </c>
      <c r="T68" s="41">
        <v>3527</v>
      </c>
      <c r="U68" s="41">
        <v>3527</v>
      </c>
      <c r="V68" s="1"/>
      <c r="W68" s="2">
        <v>1</v>
      </c>
      <c r="X68" s="2" t="s">
        <v>167</v>
      </c>
    </row>
    <row r="69" spans="1:24" ht="15.75">
      <c r="A69" s="36">
        <f t="shared" si="0"/>
        <v>57</v>
      </c>
      <c r="B69" s="2" t="s">
        <v>168</v>
      </c>
      <c r="C69" s="3" t="s">
        <v>169</v>
      </c>
      <c r="D69" s="7"/>
      <c r="E69" s="5" t="s">
        <v>63</v>
      </c>
      <c r="F69" s="6">
        <v>30</v>
      </c>
      <c r="G69" s="2"/>
      <c r="H69" s="2"/>
      <c r="I69" s="2"/>
      <c r="J69" s="2"/>
      <c r="K69" s="5"/>
      <c r="L69" s="2"/>
      <c r="M69" s="2"/>
      <c r="N69" s="2"/>
      <c r="O69" s="2"/>
      <c r="P69" s="2"/>
      <c r="Q69" s="6"/>
      <c r="R69" s="41">
        <v>3527</v>
      </c>
      <c r="S69" s="41">
        <v>3527</v>
      </c>
      <c r="T69" s="41">
        <v>3527</v>
      </c>
      <c r="U69" s="41">
        <v>3527</v>
      </c>
      <c r="V69" s="1"/>
      <c r="W69" s="2">
        <v>1</v>
      </c>
      <c r="X69" s="2" t="s">
        <v>170</v>
      </c>
    </row>
    <row r="70" spans="1:24" ht="15.75">
      <c r="A70" s="36">
        <f t="shared" si="0"/>
        <v>58</v>
      </c>
      <c r="B70" s="2" t="s">
        <v>171</v>
      </c>
      <c r="C70" s="3" t="s">
        <v>172</v>
      </c>
      <c r="D70" s="7" t="s">
        <v>63</v>
      </c>
      <c r="E70" s="5"/>
      <c r="F70" s="6">
        <v>25</v>
      </c>
      <c r="G70" s="2"/>
      <c r="H70" s="2"/>
      <c r="I70" s="2"/>
      <c r="J70" s="2"/>
      <c r="K70" s="5"/>
      <c r="L70" s="2"/>
      <c r="M70" s="2"/>
      <c r="N70" s="2"/>
      <c r="O70" s="2"/>
      <c r="P70" s="2"/>
      <c r="Q70" s="6"/>
      <c r="R70" s="41">
        <v>3527</v>
      </c>
      <c r="S70" s="41">
        <v>3527</v>
      </c>
      <c r="T70" s="41">
        <v>3527</v>
      </c>
      <c r="U70" s="41">
        <v>3527</v>
      </c>
      <c r="V70" s="1"/>
      <c r="W70" s="2">
        <v>1</v>
      </c>
      <c r="X70" s="2" t="s">
        <v>173</v>
      </c>
    </row>
    <row r="71" spans="1:24" ht="15.75">
      <c r="A71" s="36">
        <f t="shared" si="0"/>
        <v>59</v>
      </c>
      <c r="B71" s="2" t="s">
        <v>174</v>
      </c>
      <c r="C71" s="3" t="s">
        <v>233</v>
      </c>
      <c r="D71" s="7"/>
      <c r="E71" s="5" t="s">
        <v>63</v>
      </c>
      <c r="F71" s="6">
        <v>27</v>
      </c>
      <c r="G71" s="2"/>
      <c r="H71" s="2"/>
      <c r="I71" s="2"/>
      <c r="J71" s="2"/>
      <c r="K71" s="5"/>
      <c r="L71" s="2"/>
      <c r="M71" s="2"/>
      <c r="N71" s="2"/>
      <c r="O71" s="2"/>
      <c r="P71" s="2"/>
      <c r="Q71" s="6"/>
      <c r="R71" s="41">
        <v>466.1</v>
      </c>
      <c r="S71" s="40">
        <v>12584.7</v>
      </c>
      <c r="T71" s="40">
        <v>12584.7</v>
      </c>
      <c r="U71" s="40">
        <v>12584.7</v>
      </c>
      <c r="V71" s="1"/>
      <c r="W71" s="2">
        <v>27</v>
      </c>
      <c r="X71" s="2" t="s">
        <v>175</v>
      </c>
    </row>
    <row r="72" spans="1:24" ht="15.75">
      <c r="A72" s="36">
        <f t="shared" si="0"/>
        <v>60</v>
      </c>
      <c r="B72" s="2" t="s">
        <v>176</v>
      </c>
      <c r="C72" s="3" t="s">
        <v>234</v>
      </c>
      <c r="D72" s="7"/>
      <c r="E72" s="5">
        <v>6</v>
      </c>
      <c r="F72" s="6"/>
      <c r="G72" s="2"/>
      <c r="H72" s="2"/>
      <c r="I72" s="2"/>
      <c r="J72" s="2"/>
      <c r="K72" s="5"/>
      <c r="L72" s="2"/>
      <c r="M72" s="2"/>
      <c r="N72" s="2"/>
      <c r="O72" s="2"/>
      <c r="P72" s="2"/>
      <c r="Q72" s="6"/>
      <c r="R72" s="41">
        <v>466.1</v>
      </c>
      <c r="S72" s="40">
        <v>2796.6</v>
      </c>
      <c r="T72" s="40">
        <v>2796.6</v>
      </c>
      <c r="U72" s="40">
        <v>2796.6</v>
      </c>
      <c r="V72" s="1"/>
      <c r="W72" s="2">
        <v>6</v>
      </c>
      <c r="X72" s="2" t="s">
        <v>177</v>
      </c>
    </row>
    <row r="73" spans="1:24" ht="15.75">
      <c r="A73" s="36">
        <f t="shared" si="0"/>
        <v>61</v>
      </c>
      <c r="B73" s="2" t="s">
        <v>195</v>
      </c>
      <c r="C73" s="3" t="s">
        <v>196</v>
      </c>
      <c r="D73" s="7"/>
      <c r="E73" s="5" t="s">
        <v>63</v>
      </c>
      <c r="F73" s="6">
        <v>30</v>
      </c>
      <c r="G73" s="2"/>
      <c r="H73" s="2"/>
      <c r="I73" s="2"/>
      <c r="J73" s="2"/>
      <c r="K73" s="5"/>
      <c r="L73" s="2"/>
      <c r="M73" s="2"/>
      <c r="N73" s="2"/>
      <c r="O73" s="2"/>
      <c r="P73" s="2"/>
      <c r="Q73" s="6"/>
      <c r="R73" s="41">
        <v>3527</v>
      </c>
      <c r="S73" s="41">
        <v>3527</v>
      </c>
      <c r="T73" s="41">
        <v>3527</v>
      </c>
      <c r="U73" s="41">
        <v>3527</v>
      </c>
      <c r="V73" s="1"/>
      <c r="W73" s="2">
        <v>1</v>
      </c>
      <c r="X73" s="2" t="s">
        <v>197</v>
      </c>
    </row>
    <row r="74" spans="1:24" ht="15.75">
      <c r="A74" s="36">
        <f t="shared" si="0"/>
        <v>62</v>
      </c>
      <c r="B74" s="2" t="s">
        <v>179</v>
      </c>
      <c r="C74" s="3" t="s">
        <v>180</v>
      </c>
      <c r="D74" s="7" t="s">
        <v>63</v>
      </c>
      <c r="E74" s="5">
        <v>8</v>
      </c>
      <c r="F74" s="6"/>
      <c r="G74" s="2"/>
      <c r="H74" s="2"/>
      <c r="I74" s="2"/>
      <c r="J74" s="2"/>
      <c r="K74" s="5"/>
      <c r="L74" s="2"/>
      <c r="M74" s="2"/>
      <c r="N74" s="2"/>
      <c r="O74" s="2"/>
      <c r="P74" s="2"/>
      <c r="Q74" s="6" t="s">
        <v>63</v>
      </c>
      <c r="R74" s="41">
        <v>466.1</v>
      </c>
      <c r="S74" s="40">
        <v>3728.8</v>
      </c>
      <c r="T74" s="40">
        <v>3728.8</v>
      </c>
      <c r="U74" s="40">
        <v>3728.8</v>
      </c>
      <c r="V74" s="1"/>
      <c r="W74" s="2">
        <v>8</v>
      </c>
      <c r="X74" s="2" t="s">
        <v>181</v>
      </c>
    </row>
    <row r="75" spans="1:24" ht="15.75">
      <c r="A75" s="36">
        <f t="shared" si="0"/>
        <v>63</v>
      </c>
      <c r="B75" s="2" t="s">
        <v>182</v>
      </c>
      <c r="C75" s="3" t="s">
        <v>183</v>
      </c>
      <c r="D75" s="7"/>
      <c r="E75" s="5">
        <v>7</v>
      </c>
      <c r="F75" s="6"/>
      <c r="G75" s="2"/>
      <c r="H75" s="2"/>
      <c r="I75" s="2"/>
      <c r="J75" s="2"/>
      <c r="K75" s="5"/>
      <c r="L75" s="2"/>
      <c r="M75" s="2"/>
      <c r="N75" s="2"/>
      <c r="O75" s="2"/>
      <c r="P75" s="2"/>
      <c r="Q75" s="6"/>
      <c r="R75" s="41">
        <v>466.1</v>
      </c>
      <c r="S75" s="40">
        <v>466.1</v>
      </c>
      <c r="T75" s="40">
        <v>466.1</v>
      </c>
      <c r="U75" s="40">
        <v>466.1</v>
      </c>
      <c r="V75" s="1"/>
      <c r="W75" s="2">
        <v>1</v>
      </c>
      <c r="X75" s="2" t="s">
        <v>184</v>
      </c>
    </row>
    <row r="76" spans="1:24" ht="15.75">
      <c r="A76" s="36">
        <f t="shared" si="0"/>
        <v>64</v>
      </c>
      <c r="B76" s="2" t="s">
        <v>185</v>
      </c>
      <c r="C76" s="3" t="s">
        <v>236</v>
      </c>
      <c r="D76" s="7" t="s">
        <v>63</v>
      </c>
      <c r="E76" s="5">
        <v>6.2</v>
      </c>
      <c r="F76" s="6"/>
      <c r="G76" s="2"/>
      <c r="H76" s="2"/>
      <c r="I76" s="2"/>
      <c r="J76" s="2"/>
      <c r="K76" s="5"/>
      <c r="L76" s="2"/>
      <c r="M76" s="2"/>
      <c r="N76" s="2"/>
      <c r="O76" s="2"/>
      <c r="P76" s="2"/>
      <c r="Q76" s="6"/>
      <c r="R76" s="41">
        <v>466.1</v>
      </c>
      <c r="S76" s="40">
        <v>466.1</v>
      </c>
      <c r="T76" s="40">
        <v>466.1</v>
      </c>
      <c r="U76" s="40">
        <v>466.1</v>
      </c>
      <c r="V76" s="1"/>
      <c r="W76" s="2">
        <v>1</v>
      </c>
      <c r="X76" s="2" t="s">
        <v>186</v>
      </c>
    </row>
    <row r="77" spans="1:24" ht="15.75">
      <c r="A77" s="36">
        <f t="shared" si="0"/>
        <v>65</v>
      </c>
      <c r="B77" s="2" t="s">
        <v>187</v>
      </c>
      <c r="C77" s="3" t="s">
        <v>237</v>
      </c>
      <c r="D77" s="7" t="s">
        <v>63</v>
      </c>
      <c r="E77" s="5" t="s">
        <v>63</v>
      </c>
      <c r="F77" s="6"/>
      <c r="G77" s="2">
        <v>26.5</v>
      </c>
      <c r="H77" s="2"/>
      <c r="I77" s="2"/>
      <c r="J77" s="2"/>
      <c r="K77" s="5"/>
      <c r="L77" s="2"/>
      <c r="M77" s="2"/>
      <c r="N77" s="2"/>
      <c r="O77" s="2"/>
      <c r="P77" s="2"/>
      <c r="Q77" s="6"/>
      <c r="R77" s="41">
        <v>3527</v>
      </c>
      <c r="S77" s="41">
        <v>3527</v>
      </c>
      <c r="T77" s="41">
        <v>3527</v>
      </c>
      <c r="U77" s="41">
        <v>3527</v>
      </c>
      <c r="V77" s="1"/>
      <c r="W77" s="2">
        <v>1</v>
      </c>
      <c r="X77" s="2" t="s">
        <v>188</v>
      </c>
    </row>
    <row r="78" spans="1:24" ht="15.75">
      <c r="A78" s="36">
        <f t="shared" si="0"/>
        <v>66</v>
      </c>
      <c r="B78" s="2" t="s">
        <v>190</v>
      </c>
      <c r="C78" s="3" t="s">
        <v>238</v>
      </c>
      <c r="D78" s="7"/>
      <c r="E78" s="5">
        <v>9</v>
      </c>
      <c r="F78" s="6"/>
      <c r="G78" s="2"/>
      <c r="H78" s="2"/>
      <c r="I78" s="2"/>
      <c r="J78" s="2"/>
      <c r="K78" s="5"/>
      <c r="L78" s="2"/>
      <c r="M78" s="2"/>
      <c r="N78" s="2"/>
      <c r="O78" s="2"/>
      <c r="P78" s="2"/>
      <c r="Q78" s="6"/>
      <c r="R78" s="41">
        <v>466.1</v>
      </c>
      <c r="S78" s="40">
        <v>4194.9</v>
      </c>
      <c r="T78" s="40">
        <v>4194.9</v>
      </c>
      <c r="U78" s="40">
        <v>4194.9</v>
      </c>
      <c r="V78" s="1"/>
      <c r="W78" s="2">
        <v>9</v>
      </c>
      <c r="X78" s="2" t="s">
        <v>189</v>
      </c>
    </row>
    <row r="79" spans="1:24" ht="15.75">
      <c r="A79" s="36">
        <f t="shared" si="0"/>
        <v>67</v>
      </c>
      <c r="B79" s="2" t="s">
        <v>191</v>
      </c>
      <c r="C79" s="3" t="s">
        <v>239</v>
      </c>
      <c r="D79" s="7"/>
      <c r="E79" s="5">
        <v>3</v>
      </c>
      <c r="F79" s="6"/>
      <c r="G79" s="2"/>
      <c r="H79" s="2"/>
      <c r="I79" s="2"/>
      <c r="J79" s="2"/>
      <c r="K79" s="5"/>
      <c r="L79" s="2"/>
      <c r="M79" s="2"/>
      <c r="N79" s="2"/>
      <c r="O79" s="2"/>
      <c r="P79" s="2"/>
      <c r="Q79" s="6"/>
      <c r="R79" s="41">
        <v>466.1</v>
      </c>
      <c r="S79" s="40">
        <v>1398.3</v>
      </c>
      <c r="T79" s="40">
        <v>1398.3</v>
      </c>
      <c r="U79" s="40">
        <v>1398.3</v>
      </c>
      <c r="V79" s="1"/>
      <c r="W79" s="2">
        <v>3</v>
      </c>
      <c r="X79" s="2" t="s">
        <v>192</v>
      </c>
    </row>
    <row r="80" spans="1:24" ht="15.75">
      <c r="A80" s="36">
        <f t="shared" si="0"/>
        <v>68</v>
      </c>
      <c r="B80" s="2" t="s">
        <v>193</v>
      </c>
      <c r="C80" s="3" t="s">
        <v>207</v>
      </c>
      <c r="D80" s="7"/>
      <c r="E80" s="5" t="s">
        <v>63</v>
      </c>
      <c r="F80" s="6"/>
      <c r="G80" s="2"/>
      <c r="H80" s="2"/>
      <c r="I80" s="2"/>
      <c r="J80" s="2"/>
      <c r="K80" s="5"/>
      <c r="L80" s="2"/>
      <c r="M80" s="2"/>
      <c r="N80" s="2"/>
      <c r="O80" s="2"/>
      <c r="P80" s="2"/>
      <c r="Q80" s="6"/>
      <c r="R80" s="41">
        <v>3527</v>
      </c>
      <c r="S80" s="41">
        <v>3527</v>
      </c>
      <c r="T80" s="41">
        <v>3527</v>
      </c>
      <c r="U80" s="41">
        <v>3527</v>
      </c>
      <c r="V80" s="1"/>
      <c r="W80" s="2">
        <v>1</v>
      </c>
      <c r="X80" s="2" t="s">
        <v>194</v>
      </c>
    </row>
    <row r="81" spans="1:24" ht="16.5" thickBot="1">
      <c r="A81" s="36">
        <f>A80+1</f>
        <v>69</v>
      </c>
      <c r="B81" s="2" t="s">
        <v>198</v>
      </c>
      <c r="C81" s="3" t="s">
        <v>199</v>
      </c>
      <c r="D81" s="7"/>
      <c r="E81" s="5">
        <v>14</v>
      </c>
      <c r="F81" s="6"/>
      <c r="G81" s="2"/>
      <c r="H81" s="2"/>
      <c r="I81" s="2"/>
      <c r="J81" s="2"/>
      <c r="K81" s="5"/>
      <c r="L81" s="2"/>
      <c r="M81" s="2"/>
      <c r="N81" s="2"/>
      <c r="O81" s="2"/>
      <c r="P81" s="2"/>
      <c r="Q81" s="6"/>
      <c r="R81" s="41">
        <v>466.1</v>
      </c>
      <c r="S81" s="40">
        <v>466.1</v>
      </c>
      <c r="T81" s="40">
        <v>466.1</v>
      </c>
      <c r="U81" s="40">
        <v>466.1</v>
      </c>
      <c r="V81" s="1"/>
      <c r="W81" s="2">
        <v>1</v>
      </c>
      <c r="X81" s="2" t="s">
        <v>246</v>
      </c>
    </row>
    <row r="82" spans="1:24" ht="16.5" thickBot="1">
      <c r="A82" s="77" t="s">
        <v>44</v>
      </c>
      <c r="B82" s="78"/>
      <c r="C82" s="79"/>
      <c r="D82" s="72"/>
      <c r="E82" s="29">
        <f aca="true" t="shared" si="1" ref="E82:U82">SUM(E13:E81)</f>
        <v>376.40000000000003</v>
      </c>
      <c r="F82" s="29">
        <f t="shared" si="1"/>
        <v>214</v>
      </c>
      <c r="G82" s="29">
        <f t="shared" si="1"/>
        <v>246.5</v>
      </c>
      <c r="H82" s="29">
        <f t="shared" si="1"/>
        <v>0</v>
      </c>
      <c r="I82" s="29">
        <f t="shared" si="1"/>
        <v>0</v>
      </c>
      <c r="J82" s="29">
        <f t="shared" si="1"/>
        <v>0</v>
      </c>
      <c r="K82" s="29">
        <f t="shared" si="1"/>
        <v>118.1</v>
      </c>
      <c r="L82" s="29">
        <f t="shared" si="1"/>
        <v>0</v>
      </c>
      <c r="M82" s="29">
        <f t="shared" si="1"/>
        <v>0</v>
      </c>
      <c r="N82" s="29">
        <f t="shared" si="1"/>
        <v>0</v>
      </c>
      <c r="O82" s="29">
        <f t="shared" si="1"/>
        <v>0</v>
      </c>
      <c r="P82" s="29">
        <f t="shared" si="1"/>
        <v>0</v>
      </c>
      <c r="Q82" s="29">
        <f t="shared" si="1"/>
        <v>0</v>
      </c>
      <c r="R82" s="73">
        <f t="shared" si="1"/>
        <v>87257.10000000002</v>
      </c>
      <c r="S82" s="73">
        <f t="shared" si="1"/>
        <v>140392.50000000003</v>
      </c>
      <c r="T82" s="73">
        <f t="shared" si="1"/>
        <v>140392.50000000003</v>
      </c>
      <c r="U82" s="73">
        <f t="shared" si="1"/>
        <v>140392.50000000003</v>
      </c>
      <c r="V82" s="29"/>
      <c r="W82" s="74">
        <f>SUM(W13:W81)</f>
        <v>183</v>
      </c>
      <c r="X82" s="29"/>
    </row>
    <row r="83" spans="1:24" ht="16.5" thickBot="1">
      <c r="A83" s="32"/>
      <c r="B83" s="32"/>
      <c r="C83" s="32"/>
      <c r="D83" s="32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5"/>
      <c r="T83" s="45"/>
      <c r="U83" s="45"/>
      <c r="V83" s="45"/>
      <c r="W83" s="46"/>
      <c r="X83" s="46"/>
    </row>
    <row r="84" spans="1:24" ht="16.5" thickBot="1">
      <c r="A84" s="80" t="s">
        <v>45</v>
      </c>
      <c r="B84" s="81"/>
      <c r="C84" s="82"/>
      <c r="D84" s="47"/>
      <c r="E84" s="29">
        <v>3888</v>
      </c>
      <c r="F84" s="29"/>
      <c r="G84" s="29"/>
      <c r="H84" s="29"/>
      <c r="I84" s="29"/>
      <c r="J84" s="29"/>
      <c r="K84" s="29"/>
      <c r="L84" s="48"/>
      <c r="M84" s="29"/>
      <c r="N84" s="49"/>
      <c r="O84" s="29"/>
      <c r="P84" s="48"/>
      <c r="Q84" s="48"/>
      <c r="R84" s="50">
        <v>466.1</v>
      </c>
      <c r="S84" s="51">
        <f>R84*W84</f>
        <v>201355.2</v>
      </c>
      <c r="T84" s="51">
        <f>R84*W84</f>
        <v>201355.2</v>
      </c>
      <c r="U84" s="51">
        <f>R84*W84</f>
        <v>201355.2</v>
      </c>
      <c r="V84" s="52"/>
      <c r="W84" s="53">
        <v>432</v>
      </c>
      <c r="X84" s="53"/>
    </row>
    <row r="85" spans="1:24" ht="15.75">
      <c r="A85" s="33"/>
      <c r="B85" s="33"/>
      <c r="C85" s="33"/>
      <c r="D85" s="33"/>
      <c r="E85" s="14"/>
      <c r="F85" s="14"/>
      <c r="G85" s="14"/>
      <c r="H85" s="5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6"/>
      <c r="T85" s="16"/>
      <c r="U85" s="16"/>
      <c r="V85" s="16"/>
      <c r="W85" s="55"/>
      <c r="X85" s="55"/>
    </row>
    <row r="86" spans="1:24" ht="15.75">
      <c r="A86" s="56"/>
      <c r="B86" s="76" t="s">
        <v>29</v>
      </c>
      <c r="C86" s="56"/>
      <c r="D86" s="56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8"/>
      <c r="T86" s="58"/>
      <c r="U86" s="58">
        <f>U84+U82</f>
        <v>341747.70000000007</v>
      </c>
      <c r="V86" s="58"/>
      <c r="W86" s="75">
        <f>W82+W84</f>
        <v>615</v>
      </c>
      <c r="X86" s="59"/>
    </row>
    <row r="87" spans="1:24" ht="16.5" thickBot="1">
      <c r="A87" s="60"/>
      <c r="B87" s="60"/>
      <c r="C87" s="60"/>
      <c r="D87" s="60"/>
      <c r="E87" s="43"/>
      <c r="F87" s="43"/>
      <c r="G87" s="43"/>
      <c r="H87" s="61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62"/>
      <c r="T87" s="62"/>
      <c r="U87" s="62"/>
      <c r="V87" s="62"/>
      <c r="W87" s="63"/>
      <c r="X87" s="63"/>
    </row>
    <row r="88" spans="3:23" ht="12.75"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5"/>
      <c r="T88" s="65"/>
      <c r="U88" s="65"/>
      <c r="V88" s="66"/>
      <c r="W88" s="64"/>
    </row>
    <row r="89" spans="3:23" ht="12.75"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5"/>
      <c r="T89" s="65"/>
      <c r="U89" s="65"/>
      <c r="V89" s="66"/>
      <c r="W89" s="64"/>
    </row>
    <row r="90" spans="3:23" ht="12.75"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5"/>
      <c r="T90" s="65"/>
      <c r="U90" s="65"/>
      <c r="V90" s="66"/>
      <c r="W90" s="64"/>
    </row>
    <row r="91" spans="3:23" ht="15.75">
      <c r="C91" s="64"/>
      <c r="D91" s="64"/>
      <c r="E91" s="64"/>
      <c r="F91" s="64"/>
      <c r="G91" s="64"/>
      <c r="H91" s="64"/>
      <c r="I91" s="64"/>
      <c r="J91" s="64"/>
      <c r="K91" s="67"/>
      <c r="L91" s="68"/>
      <c r="M91" s="10"/>
      <c r="N91" s="10"/>
      <c r="O91" s="10"/>
      <c r="P91" s="10"/>
      <c r="Q91" s="10"/>
      <c r="R91" s="10"/>
      <c r="S91" s="65"/>
      <c r="T91" s="65"/>
      <c r="U91" s="65"/>
      <c r="V91" s="66"/>
      <c r="W91" s="66"/>
    </row>
    <row r="92" spans="3:23" ht="15.75">
      <c r="C92" s="64"/>
      <c r="D92" s="64"/>
      <c r="E92" s="64"/>
      <c r="F92" s="64"/>
      <c r="G92" s="64"/>
      <c r="H92" s="64"/>
      <c r="I92" s="64"/>
      <c r="J92" s="64"/>
      <c r="K92" s="67"/>
      <c r="L92" s="69"/>
      <c r="M92" s="10"/>
      <c r="N92" s="10"/>
      <c r="O92" s="10"/>
      <c r="P92" s="70"/>
      <c r="Q92" s="10"/>
      <c r="R92" s="10"/>
      <c r="S92" s="65"/>
      <c r="T92" s="65"/>
      <c r="U92" s="65"/>
      <c r="V92" s="66"/>
      <c r="W92" s="64"/>
    </row>
    <row r="93" spans="3:23" ht="12.75">
      <c r="C93" s="64"/>
      <c r="D93" s="64"/>
      <c r="E93" s="64"/>
      <c r="F93" s="64"/>
      <c r="G93" s="64"/>
      <c r="H93" s="64"/>
      <c r="I93" s="64"/>
      <c r="J93" s="64"/>
      <c r="K93" s="64"/>
      <c r="R93" s="64"/>
      <c r="S93" s="65"/>
      <c r="T93" s="65"/>
      <c r="U93" s="65"/>
      <c r="V93" s="66"/>
      <c r="W93" s="64"/>
    </row>
    <row r="94" spans="3:23" ht="12.75">
      <c r="C94" s="64"/>
      <c r="D94" s="64"/>
      <c r="E94" s="64"/>
      <c r="F94" s="64"/>
      <c r="G94" s="64"/>
      <c r="H94" s="64"/>
      <c r="I94" s="64"/>
      <c r="J94" s="64"/>
      <c r="K94" s="64"/>
      <c r="R94" s="64"/>
      <c r="S94" s="65"/>
      <c r="T94" s="65"/>
      <c r="U94" s="65"/>
      <c r="V94" s="66"/>
      <c r="W94" s="64"/>
    </row>
    <row r="95" spans="3:23" ht="12.75"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5"/>
      <c r="T95" s="65"/>
      <c r="U95" s="65"/>
      <c r="V95" s="66"/>
      <c r="W95" s="64"/>
    </row>
    <row r="96" spans="5:23" ht="12.75"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  <c r="T96" s="65"/>
      <c r="U96" s="65"/>
      <c r="V96" s="66"/>
      <c r="W96" s="64"/>
    </row>
    <row r="97" spans="5:23" ht="12.75"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  <c r="T97" s="65"/>
      <c r="U97" s="65"/>
      <c r="V97" s="66"/>
      <c r="W97" s="64"/>
    </row>
    <row r="98" spans="5:23" ht="12.75"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  <c r="T98" s="65"/>
      <c r="U98" s="65"/>
      <c r="V98" s="66"/>
      <c r="W98" s="64"/>
    </row>
    <row r="99" spans="5:23" ht="12.75"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  <c r="T99" s="65"/>
      <c r="U99" s="65"/>
      <c r="V99" s="66"/>
      <c r="W99" s="64"/>
    </row>
    <row r="100" spans="5:23" ht="12.75"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5"/>
      <c r="T100" s="65"/>
      <c r="U100" s="65"/>
      <c r="V100" s="66"/>
      <c r="W100" s="64"/>
    </row>
    <row r="101" spans="5:23" ht="12.75"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5"/>
      <c r="T101" s="65"/>
      <c r="U101" s="65"/>
      <c r="V101" s="66"/>
      <c r="W101" s="64"/>
    </row>
    <row r="102" spans="5:23" ht="12.75"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5"/>
      <c r="T102" s="65"/>
      <c r="U102" s="65"/>
      <c r="V102" s="66"/>
      <c r="W102" s="64"/>
    </row>
    <row r="103" spans="5:23" ht="12.75"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5"/>
      <c r="T103" s="65"/>
      <c r="U103" s="65"/>
      <c r="V103" s="66"/>
      <c r="W103" s="64"/>
    </row>
    <row r="104" spans="5:23" ht="12.75"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5"/>
      <c r="T104" s="65"/>
      <c r="U104" s="65"/>
      <c r="V104" s="66"/>
      <c r="W104" s="64"/>
    </row>
    <row r="105" spans="5:23" ht="12.75"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5"/>
      <c r="T105" s="65"/>
      <c r="U105" s="65"/>
      <c r="V105" s="66"/>
      <c r="W105" s="64"/>
    </row>
    <row r="106" spans="5:23" ht="12.75"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5"/>
      <c r="T106" s="65"/>
      <c r="U106" s="65"/>
      <c r="V106" s="66"/>
      <c r="W106" s="64"/>
    </row>
    <row r="107" spans="5:23" ht="12.75"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5"/>
      <c r="T107" s="65"/>
      <c r="U107" s="65"/>
      <c r="V107" s="66"/>
      <c r="W107" s="64"/>
    </row>
    <row r="108" spans="5:23" ht="12.75"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5"/>
      <c r="T108" s="65"/>
      <c r="U108" s="65"/>
      <c r="V108" s="66"/>
      <c r="W108" s="64"/>
    </row>
    <row r="109" spans="5:23" ht="12.75"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5"/>
      <c r="T109" s="65"/>
      <c r="U109" s="65"/>
      <c r="V109" s="66"/>
      <c r="W109" s="64"/>
    </row>
    <row r="110" spans="5:23" ht="12.75"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5"/>
      <c r="T110" s="65"/>
      <c r="U110" s="65"/>
      <c r="V110" s="66"/>
      <c r="W110" s="64"/>
    </row>
    <row r="111" spans="5:23" ht="12.75"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5"/>
      <c r="T111" s="65"/>
      <c r="U111" s="65"/>
      <c r="V111" s="66"/>
      <c r="W111" s="64"/>
    </row>
    <row r="112" spans="19:23" ht="12.75">
      <c r="S112" s="65"/>
      <c r="T112" s="65"/>
      <c r="U112" s="65"/>
      <c r="V112" s="66"/>
      <c r="W112" s="64"/>
    </row>
    <row r="113" spans="19:23" ht="12.75">
      <c r="S113" s="65"/>
      <c r="T113" s="65"/>
      <c r="U113" s="65"/>
      <c r="V113" s="66"/>
      <c r="W113" s="64"/>
    </row>
    <row r="114" spans="19:23" ht="12.75">
      <c r="S114" s="65"/>
      <c r="T114" s="65"/>
      <c r="U114" s="65"/>
      <c r="V114" s="66"/>
      <c r="W114" s="64"/>
    </row>
    <row r="115" spans="19:23" ht="12.75">
      <c r="S115" s="65"/>
      <c r="T115" s="65"/>
      <c r="U115" s="65"/>
      <c r="V115" s="66"/>
      <c r="W115" s="64"/>
    </row>
    <row r="116" spans="19:23" ht="12.75">
      <c r="S116" s="65"/>
      <c r="T116" s="65"/>
      <c r="U116" s="65"/>
      <c r="V116" s="66"/>
      <c r="W116" s="64"/>
    </row>
    <row r="117" spans="19:23" ht="12.75">
      <c r="S117" s="65"/>
      <c r="T117" s="65"/>
      <c r="U117" s="65"/>
      <c r="V117" s="66"/>
      <c r="W117" s="64"/>
    </row>
    <row r="118" spans="19:23" ht="12.75">
      <c r="S118" s="65"/>
      <c r="T118" s="65"/>
      <c r="U118" s="65"/>
      <c r="V118" s="66"/>
      <c r="W118" s="64"/>
    </row>
    <row r="119" spans="19:23" ht="12.75">
      <c r="S119" s="65"/>
      <c r="T119" s="65"/>
      <c r="U119" s="65"/>
      <c r="V119" s="66"/>
      <c r="W119" s="64"/>
    </row>
    <row r="120" spans="19:23" ht="12.75">
      <c r="S120" s="65"/>
      <c r="T120" s="65"/>
      <c r="U120" s="65"/>
      <c r="V120" s="66"/>
      <c r="W120" s="64"/>
    </row>
    <row r="121" spans="19:23" ht="12.75">
      <c r="S121" s="65"/>
      <c r="T121" s="65"/>
      <c r="U121" s="65"/>
      <c r="V121" s="66"/>
      <c r="W121" s="64"/>
    </row>
    <row r="122" spans="19:23" ht="12.75">
      <c r="S122" s="65"/>
      <c r="T122" s="65"/>
      <c r="U122" s="65"/>
      <c r="V122" s="66"/>
      <c r="W122" s="64"/>
    </row>
    <row r="123" spans="19:23" ht="12.75">
      <c r="S123" s="65"/>
      <c r="T123" s="65"/>
      <c r="U123" s="65"/>
      <c r="V123" s="66"/>
      <c r="W123" s="64"/>
    </row>
    <row r="124" spans="19:23" ht="12.75">
      <c r="S124" s="65"/>
      <c r="T124" s="65"/>
      <c r="U124" s="65"/>
      <c r="V124" s="66"/>
      <c r="W124" s="64"/>
    </row>
    <row r="125" spans="19:23" ht="12.75">
      <c r="S125" s="65"/>
      <c r="T125" s="65"/>
      <c r="U125" s="65"/>
      <c r="V125" s="66"/>
      <c r="W125" s="64"/>
    </row>
    <row r="126" spans="19:23" ht="12.75">
      <c r="S126" s="65"/>
      <c r="T126" s="65"/>
      <c r="U126" s="65"/>
      <c r="V126" s="66"/>
      <c r="W126" s="64"/>
    </row>
    <row r="127" spans="19:23" ht="12.75">
      <c r="S127" s="65"/>
      <c r="T127" s="65"/>
      <c r="U127" s="65"/>
      <c r="V127" s="66"/>
      <c r="W127" s="64"/>
    </row>
    <row r="128" spans="19:23" ht="12.75">
      <c r="S128" s="65"/>
      <c r="T128" s="65"/>
      <c r="U128" s="65"/>
      <c r="V128" s="66"/>
      <c r="W128" s="64"/>
    </row>
    <row r="129" spans="19:23" ht="12.75">
      <c r="S129" s="65"/>
      <c r="T129" s="65"/>
      <c r="U129" s="65"/>
      <c r="V129" s="66"/>
      <c r="W129" s="64"/>
    </row>
    <row r="130" spans="19:23" ht="12.75">
      <c r="S130" s="65"/>
      <c r="T130" s="65"/>
      <c r="U130" s="65"/>
      <c r="V130" s="66"/>
      <c r="W130" s="64"/>
    </row>
    <row r="131" spans="19:23" ht="12.75">
      <c r="S131" s="65"/>
      <c r="T131" s="65"/>
      <c r="U131" s="65"/>
      <c r="V131" s="66"/>
      <c r="W131" s="64"/>
    </row>
    <row r="132" spans="19:23" ht="12.75">
      <c r="S132" s="65"/>
      <c r="T132" s="65"/>
      <c r="U132" s="65"/>
      <c r="V132" s="66"/>
      <c r="W132" s="64"/>
    </row>
    <row r="133" spans="19:23" ht="12.75">
      <c r="S133" s="65"/>
      <c r="T133" s="65"/>
      <c r="U133" s="65"/>
      <c r="V133" s="66"/>
      <c r="W133" s="64"/>
    </row>
    <row r="134" spans="19:23" ht="12.75">
      <c r="S134" s="65"/>
      <c r="T134" s="65"/>
      <c r="U134" s="65"/>
      <c r="V134" s="66"/>
      <c r="W134" s="64"/>
    </row>
    <row r="135" spans="19:23" ht="12.75">
      <c r="S135" s="65"/>
      <c r="T135" s="65"/>
      <c r="U135" s="65"/>
      <c r="V135" s="66"/>
      <c r="W135" s="64"/>
    </row>
    <row r="136" spans="19:23" ht="12.75">
      <c r="S136" s="65"/>
      <c r="T136" s="65"/>
      <c r="U136" s="65"/>
      <c r="V136" s="66"/>
      <c r="W136" s="64"/>
    </row>
    <row r="137" spans="19:23" ht="12.75">
      <c r="S137" s="65"/>
      <c r="T137" s="65"/>
      <c r="U137" s="65"/>
      <c r="V137" s="66"/>
      <c r="W137" s="64"/>
    </row>
    <row r="138" spans="19:23" ht="12.75">
      <c r="S138" s="65"/>
      <c r="T138" s="65"/>
      <c r="U138" s="65"/>
      <c r="V138" s="66"/>
      <c r="W138" s="64"/>
    </row>
    <row r="139" spans="19:23" ht="12.75">
      <c r="S139" s="65"/>
      <c r="T139" s="65"/>
      <c r="U139" s="65"/>
      <c r="V139" s="66"/>
      <c r="W139" s="64"/>
    </row>
    <row r="140" spans="19:23" ht="12.75">
      <c r="S140" s="65"/>
      <c r="T140" s="65"/>
      <c r="U140" s="65"/>
      <c r="V140" s="66"/>
      <c r="W140" s="64"/>
    </row>
    <row r="141" spans="19:23" ht="12.75">
      <c r="S141" s="65"/>
      <c r="T141" s="65"/>
      <c r="U141" s="65"/>
      <c r="V141" s="66"/>
      <c r="W141" s="64"/>
    </row>
    <row r="142" spans="19:23" ht="12.75">
      <c r="S142" s="65"/>
      <c r="T142" s="65"/>
      <c r="U142" s="65"/>
      <c r="V142" s="66"/>
      <c r="W142" s="64"/>
    </row>
    <row r="143" spans="19:23" ht="12.75">
      <c r="S143" s="65"/>
      <c r="T143" s="65"/>
      <c r="U143" s="65"/>
      <c r="V143" s="66"/>
      <c r="W143" s="64"/>
    </row>
    <row r="144" spans="19:23" ht="12.75">
      <c r="S144" s="65"/>
      <c r="T144" s="65"/>
      <c r="U144" s="65"/>
      <c r="V144" s="66"/>
      <c r="W144" s="64"/>
    </row>
    <row r="145" spans="19:23" ht="12.75">
      <c r="S145" s="65"/>
      <c r="T145" s="65"/>
      <c r="U145" s="65"/>
      <c r="V145" s="66"/>
      <c r="W145" s="64"/>
    </row>
    <row r="146" spans="19:23" ht="12.75">
      <c r="S146" s="65"/>
      <c r="T146" s="65"/>
      <c r="U146" s="65"/>
      <c r="V146" s="66"/>
      <c r="W146" s="64"/>
    </row>
    <row r="147" spans="19:23" ht="12.75">
      <c r="S147" s="65"/>
      <c r="T147" s="65"/>
      <c r="U147" s="65"/>
      <c r="V147" s="66"/>
      <c r="W147" s="64"/>
    </row>
    <row r="148" spans="19:23" ht="12.75">
      <c r="S148" s="65"/>
      <c r="T148" s="65"/>
      <c r="U148" s="65"/>
      <c r="V148" s="66"/>
      <c r="W148" s="64"/>
    </row>
    <row r="149" spans="19:23" ht="12.75">
      <c r="S149" s="65"/>
      <c r="T149" s="65"/>
      <c r="U149" s="65"/>
      <c r="V149" s="66"/>
      <c r="W149" s="64"/>
    </row>
    <row r="150" spans="19:23" ht="12.75">
      <c r="S150" s="65"/>
      <c r="T150" s="65"/>
      <c r="U150" s="65"/>
      <c r="V150" s="66"/>
      <c r="W150" s="64"/>
    </row>
    <row r="151" spans="19:23" ht="12.75">
      <c r="S151" s="65"/>
      <c r="T151" s="65"/>
      <c r="U151" s="65"/>
      <c r="V151" s="66"/>
      <c r="W151" s="64"/>
    </row>
    <row r="152" spans="19:23" ht="12.75">
      <c r="S152" s="65"/>
      <c r="T152" s="65"/>
      <c r="U152" s="65"/>
      <c r="V152" s="66"/>
      <c r="W152" s="64"/>
    </row>
    <row r="153" spans="19:23" ht="12.75">
      <c r="S153" s="65"/>
      <c r="T153" s="65"/>
      <c r="U153" s="65"/>
      <c r="V153" s="66"/>
      <c r="W153" s="64"/>
    </row>
    <row r="154" spans="19:23" ht="12.75">
      <c r="S154" s="65"/>
      <c r="T154" s="65"/>
      <c r="U154" s="65"/>
      <c r="V154" s="66"/>
      <c r="W154" s="64"/>
    </row>
    <row r="155" spans="19:23" ht="12.75">
      <c r="S155" s="65"/>
      <c r="T155" s="65"/>
      <c r="U155" s="65"/>
      <c r="V155" s="66"/>
      <c r="W155" s="64"/>
    </row>
    <row r="156" spans="19:23" ht="12.75">
      <c r="S156" s="65"/>
      <c r="T156" s="65"/>
      <c r="U156" s="65"/>
      <c r="V156" s="66"/>
      <c r="W156" s="64"/>
    </row>
    <row r="157" spans="19:23" ht="12.75">
      <c r="S157" s="65"/>
      <c r="T157" s="65"/>
      <c r="U157" s="65"/>
      <c r="V157" s="66"/>
      <c r="W157" s="64"/>
    </row>
    <row r="158" spans="19:23" ht="12.75">
      <c r="S158" s="65"/>
      <c r="T158" s="65"/>
      <c r="U158" s="65"/>
      <c r="V158" s="66"/>
      <c r="W158" s="64"/>
    </row>
    <row r="159" spans="19:23" ht="12.75">
      <c r="S159" s="65"/>
      <c r="T159" s="65"/>
      <c r="U159" s="65"/>
      <c r="V159" s="66"/>
      <c r="W159" s="64"/>
    </row>
    <row r="160" spans="19:23" ht="12.75">
      <c r="S160" s="65"/>
      <c r="T160" s="65"/>
      <c r="U160" s="65"/>
      <c r="V160" s="66"/>
      <c r="W160" s="64"/>
    </row>
    <row r="161" spans="19:23" ht="12.75">
      <c r="S161" s="65"/>
      <c r="T161" s="65"/>
      <c r="U161" s="65"/>
      <c r="V161" s="66"/>
      <c r="W161" s="64"/>
    </row>
    <row r="162" spans="19:23" ht="12.75">
      <c r="S162" s="65"/>
      <c r="T162" s="65"/>
      <c r="U162" s="65"/>
      <c r="V162" s="66"/>
      <c r="W162" s="64"/>
    </row>
    <row r="163" spans="19:23" ht="12.75">
      <c r="S163" s="65"/>
      <c r="T163" s="65"/>
      <c r="U163" s="65"/>
      <c r="V163" s="66"/>
      <c r="W163" s="64"/>
    </row>
    <row r="164" spans="19:23" ht="12.75">
      <c r="S164" s="65"/>
      <c r="T164" s="65"/>
      <c r="U164" s="65"/>
      <c r="V164" s="66"/>
      <c r="W164" s="64"/>
    </row>
    <row r="165" spans="19:23" ht="12.75">
      <c r="S165" s="65"/>
      <c r="T165" s="65"/>
      <c r="U165" s="65"/>
      <c r="V165" s="66"/>
      <c r="W165" s="64"/>
    </row>
    <row r="166" spans="19:23" ht="12.75">
      <c r="S166" s="65"/>
      <c r="T166" s="65"/>
      <c r="U166" s="65"/>
      <c r="V166" s="66"/>
      <c r="W166" s="64"/>
    </row>
    <row r="167" spans="19:23" ht="12.75">
      <c r="S167" s="65"/>
      <c r="T167" s="65"/>
      <c r="U167" s="65"/>
      <c r="V167" s="66"/>
      <c r="W167" s="64"/>
    </row>
    <row r="168" spans="19:23" ht="12.75">
      <c r="S168" s="65"/>
      <c r="T168" s="65"/>
      <c r="U168" s="65"/>
      <c r="V168" s="66"/>
      <c r="W168" s="64"/>
    </row>
    <row r="169" spans="19:23" ht="12.75">
      <c r="S169" s="65"/>
      <c r="T169" s="65"/>
      <c r="U169" s="65"/>
      <c r="V169" s="66"/>
      <c r="W169" s="64"/>
    </row>
    <row r="170" spans="19:23" ht="12.75">
      <c r="S170" s="65"/>
      <c r="T170" s="65"/>
      <c r="U170" s="65"/>
      <c r="V170" s="66"/>
      <c r="W170" s="64"/>
    </row>
    <row r="171" spans="19:23" ht="12.75">
      <c r="S171" s="65"/>
      <c r="T171" s="65"/>
      <c r="U171" s="65"/>
      <c r="V171" s="66"/>
      <c r="W171" s="64"/>
    </row>
    <row r="172" spans="19:23" ht="12.75">
      <c r="S172" s="65"/>
      <c r="T172" s="65"/>
      <c r="U172" s="65"/>
      <c r="V172" s="66"/>
      <c r="W172" s="64"/>
    </row>
    <row r="173" spans="19:23" ht="12.75">
      <c r="S173" s="65"/>
      <c r="T173" s="65"/>
      <c r="U173" s="65"/>
      <c r="V173" s="66"/>
      <c r="W173" s="64"/>
    </row>
    <row r="174" spans="19:23" ht="12.75">
      <c r="S174" s="65"/>
      <c r="T174" s="65"/>
      <c r="U174" s="65"/>
      <c r="V174" s="66"/>
      <c r="W174" s="64"/>
    </row>
    <row r="175" spans="19:23" ht="12.75">
      <c r="S175" s="65"/>
      <c r="T175" s="65"/>
      <c r="U175" s="65"/>
      <c r="V175" s="66"/>
      <c r="W175" s="64"/>
    </row>
    <row r="176" spans="19:23" ht="12.75">
      <c r="S176" s="65"/>
      <c r="T176" s="65"/>
      <c r="U176" s="65"/>
      <c r="V176" s="66"/>
      <c r="W176" s="64"/>
    </row>
    <row r="177" spans="19:23" ht="12.75">
      <c r="S177" s="65"/>
      <c r="T177" s="65"/>
      <c r="U177" s="65"/>
      <c r="V177" s="66"/>
      <c r="W177" s="64"/>
    </row>
    <row r="178" spans="19:23" ht="12.75">
      <c r="S178" s="65"/>
      <c r="T178" s="65"/>
      <c r="U178" s="65"/>
      <c r="V178" s="66"/>
      <c r="W178" s="64"/>
    </row>
    <row r="179" spans="19:23" ht="12.75">
      <c r="S179" s="65"/>
      <c r="T179" s="65"/>
      <c r="U179" s="65"/>
      <c r="V179" s="66"/>
      <c r="W179" s="64"/>
    </row>
    <row r="180" spans="19:23" ht="12.75">
      <c r="S180" s="65"/>
      <c r="T180" s="65"/>
      <c r="U180" s="65"/>
      <c r="V180" s="66"/>
      <c r="W180" s="64"/>
    </row>
    <row r="181" spans="19:23" ht="12.75">
      <c r="S181" s="65"/>
      <c r="T181" s="65"/>
      <c r="U181" s="65"/>
      <c r="V181" s="66"/>
      <c r="W181" s="64"/>
    </row>
    <row r="182" spans="19:23" ht="12.75">
      <c r="S182" s="65"/>
      <c r="T182" s="65"/>
      <c r="U182" s="65"/>
      <c r="V182" s="66"/>
      <c r="W182" s="64"/>
    </row>
    <row r="183" spans="19:23" ht="12.75">
      <c r="S183" s="65"/>
      <c r="T183" s="65"/>
      <c r="U183" s="65"/>
      <c r="V183" s="66"/>
      <c r="W183" s="64"/>
    </row>
    <row r="184" spans="19:23" ht="12.75">
      <c r="S184" s="65"/>
      <c r="T184" s="65"/>
      <c r="U184" s="65"/>
      <c r="V184" s="66"/>
      <c r="W184" s="64"/>
    </row>
    <row r="185" spans="19:23" ht="12.75">
      <c r="S185" s="65"/>
      <c r="T185" s="65"/>
      <c r="U185" s="65"/>
      <c r="V185" s="66"/>
      <c r="W185" s="64"/>
    </row>
    <row r="186" spans="19:23" ht="12.75">
      <c r="S186" s="65"/>
      <c r="T186" s="65"/>
      <c r="U186" s="65"/>
      <c r="V186" s="66"/>
      <c r="W186" s="64"/>
    </row>
    <row r="187" spans="19:23" ht="12.75">
      <c r="S187" s="65"/>
      <c r="T187" s="65"/>
      <c r="U187" s="65"/>
      <c r="V187" s="66"/>
      <c r="W187" s="64"/>
    </row>
    <row r="188" spans="19:23" ht="12.75">
      <c r="S188" s="65"/>
      <c r="T188" s="65"/>
      <c r="U188" s="65"/>
      <c r="V188" s="66"/>
      <c r="W188" s="64"/>
    </row>
    <row r="189" spans="19:23" ht="12.75">
      <c r="S189" s="65"/>
      <c r="T189" s="65"/>
      <c r="U189" s="65"/>
      <c r="V189" s="66"/>
      <c r="W189" s="64"/>
    </row>
    <row r="190" spans="19:23" ht="12.75">
      <c r="S190" s="65"/>
      <c r="T190" s="65"/>
      <c r="U190" s="65"/>
      <c r="V190" s="66"/>
      <c r="W190" s="64"/>
    </row>
    <row r="191" spans="19:23" ht="12.75">
      <c r="S191" s="65"/>
      <c r="T191" s="65"/>
      <c r="U191" s="65"/>
      <c r="V191" s="66"/>
      <c r="W191" s="64"/>
    </row>
    <row r="192" spans="19:23" ht="12.75">
      <c r="S192" s="65"/>
      <c r="T192" s="65"/>
      <c r="U192" s="65"/>
      <c r="V192" s="66"/>
      <c r="W192" s="64"/>
    </row>
    <row r="193" spans="19:23" ht="12.75">
      <c r="S193" s="65"/>
      <c r="T193" s="65"/>
      <c r="U193" s="65"/>
      <c r="V193" s="66"/>
      <c r="W193" s="64"/>
    </row>
    <row r="194" spans="19:23" ht="12.75">
      <c r="S194" s="65"/>
      <c r="T194" s="65"/>
      <c r="U194" s="65"/>
      <c r="V194" s="66"/>
      <c r="W194" s="64"/>
    </row>
    <row r="195" spans="19:23" ht="12.75">
      <c r="S195" s="65"/>
      <c r="T195" s="65"/>
      <c r="U195" s="65"/>
      <c r="V195" s="66"/>
      <c r="W195" s="64"/>
    </row>
    <row r="196" spans="19:23" ht="12.75">
      <c r="S196" s="65"/>
      <c r="T196" s="65"/>
      <c r="U196" s="65"/>
      <c r="V196" s="66"/>
      <c r="W196" s="64"/>
    </row>
    <row r="197" spans="19:23" ht="12.75">
      <c r="S197" s="65"/>
      <c r="T197" s="65"/>
      <c r="U197" s="65"/>
      <c r="V197" s="66"/>
      <c r="W197" s="64"/>
    </row>
    <row r="198" spans="19:23" ht="12.75">
      <c r="S198" s="65"/>
      <c r="T198" s="65"/>
      <c r="U198" s="65"/>
      <c r="V198" s="66"/>
      <c r="W198" s="64"/>
    </row>
    <row r="199" spans="19:23" ht="12.75">
      <c r="S199" s="65"/>
      <c r="T199" s="65"/>
      <c r="U199" s="65"/>
      <c r="V199" s="66"/>
      <c r="W199" s="64"/>
    </row>
    <row r="200" spans="19:23" ht="12.75">
      <c r="S200" s="65"/>
      <c r="T200" s="65"/>
      <c r="U200" s="65"/>
      <c r="V200" s="66"/>
      <c r="W200" s="64"/>
    </row>
    <row r="201" spans="19:23" ht="12.75">
      <c r="S201" s="65"/>
      <c r="T201" s="65"/>
      <c r="U201" s="65"/>
      <c r="V201" s="66"/>
      <c r="W201" s="64"/>
    </row>
    <row r="202" spans="19:23" ht="12.75">
      <c r="S202" s="65"/>
      <c r="T202" s="65"/>
      <c r="U202" s="65"/>
      <c r="V202" s="66"/>
      <c r="W202" s="64"/>
    </row>
    <row r="203" spans="19:23" ht="12.75">
      <c r="S203" s="65"/>
      <c r="T203" s="65"/>
      <c r="U203" s="65"/>
      <c r="V203" s="66"/>
      <c r="W203" s="64"/>
    </row>
    <row r="204" spans="19:23" ht="12.75">
      <c r="S204" s="65"/>
      <c r="T204" s="65"/>
      <c r="U204" s="65"/>
      <c r="V204" s="66"/>
      <c r="W204" s="64"/>
    </row>
    <row r="205" spans="19:23" ht="12.75">
      <c r="S205" s="65"/>
      <c r="T205" s="65"/>
      <c r="U205" s="65"/>
      <c r="V205" s="66"/>
      <c r="W205" s="64"/>
    </row>
    <row r="206" spans="19:23" ht="12.75">
      <c r="S206" s="65"/>
      <c r="T206" s="65"/>
      <c r="U206" s="65"/>
      <c r="V206" s="66"/>
      <c r="W206" s="64"/>
    </row>
    <row r="207" spans="19:23" ht="12.75">
      <c r="S207" s="65"/>
      <c r="T207" s="65"/>
      <c r="U207" s="65"/>
      <c r="V207" s="66"/>
      <c r="W207" s="64"/>
    </row>
    <row r="208" spans="19:23" ht="12.75">
      <c r="S208" s="65"/>
      <c r="T208" s="65"/>
      <c r="U208" s="65"/>
      <c r="V208" s="66"/>
      <c r="W208" s="64"/>
    </row>
    <row r="209" spans="19:23" ht="12.75">
      <c r="S209" s="65"/>
      <c r="T209" s="65"/>
      <c r="U209" s="65"/>
      <c r="V209" s="66"/>
      <c r="W209" s="64"/>
    </row>
    <row r="210" spans="19:23" ht="12.75">
      <c r="S210" s="65"/>
      <c r="T210" s="65"/>
      <c r="U210" s="65"/>
      <c r="V210" s="66"/>
      <c r="W210" s="64"/>
    </row>
    <row r="211" spans="19:23" ht="12.75">
      <c r="S211" s="65"/>
      <c r="T211" s="65"/>
      <c r="U211" s="65"/>
      <c r="V211" s="66"/>
      <c r="W211" s="64"/>
    </row>
    <row r="212" spans="19:23" ht="12.75">
      <c r="S212" s="65"/>
      <c r="T212" s="65"/>
      <c r="U212" s="65"/>
      <c r="V212" s="66"/>
      <c r="W212" s="64"/>
    </row>
    <row r="213" spans="19:23" ht="12.75">
      <c r="S213" s="65"/>
      <c r="T213" s="65"/>
      <c r="U213" s="65"/>
      <c r="V213" s="66"/>
      <c r="W213" s="64"/>
    </row>
    <row r="214" spans="19:23" ht="12.75">
      <c r="S214" s="65"/>
      <c r="T214" s="65"/>
      <c r="U214" s="65"/>
      <c r="V214" s="66"/>
      <c r="W214" s="64"/>
    </row>
    <row r="215" spans="19:23" ht="12.75">
      <c r="S215" s="65"/>
      <c r="T215" s="65"/>
      <c r="U215" s="65"/>
      <c r="V215" s="66"/>
      <c r="W215" s="64"/>
    </row>
    <row r="216" spans="19:23" ht="12.75">
      <c r="S216" s="65"/>
      <c r="T216" s="65"/>
      <c r="U216" s="65"/>
      <c r="V216" s="66"/>
      <c r="W216" s="64"/>
    </row>
    <row r="217" spans="19:23" ht="12.75">
      <c r="S217" s="65"/>
      <c r="T217" s="65"/>
      <c r="U217" s="65"/>
      <c r="V217" s="66"/>
      <c r="W217" s="64"/>
    </row>
    <row r="218" spans="19:23" ht="12.75">
      <c r="S218" s="65"/>
      <c r="T218" s="65"/>
      <c r="U218" s="65"/>
      <c r="V218" s="66"/>
      <c r="W218" s="64"/>
    </row>
    <row r="219" spans="19:23" ht="12.75">
      <c r="S219" s="65"/>
      <c r="T219" s="65"/>
      <c r="U219" s="65"/>
      <c r="V219" s="66"/>
      <c r="W219" s="64"/>
    </row>
    <row r="220" spans="19:23" ht="12.75">
      <c r="S220" s="65"/>
      <c r="T220" s="65"/>
      <c r="U220" s="65"/>
      <c r="V220" s="66"/>
      <c r="W220" s="64"/>
    </row>
    <row r="221" spans="19:23" ht="12.75">
      <c r="S221" s="65"/>
      <c r="T221" s="65"/>
      <c r="U221" s="65"/>
      <c r="V221" s="66"/>
      <c r="W221" s="64"/>
    </row>
    <row r="222" spans="19:23" ht="12.75">
      <c r="S222" s="65"/>
      <c r="T222" s="65"/>
      <c r="U222" s="65"/>
      <c r="V222" s="66"/>
      <c r="W222" s="64"/>
    </row>
    <row r="223" spans="19:23" ht="12.75">
      <c r="S223" s="65"/>
      <c r="T223" s="65"/>
      <c r="U223" s="65"/>
      <c r="V223" s="66"/>
      <c r="W223" s="64"/>
    </row>
    <row r="224" spans="19:23" ht="12.75">
      <c r="S224" s="65"/>
      <c r="T224" s="65"/>
      <c r="U224" s="65"/>
      <c r="V224" s="66"/>
      <c r="W224" s="64"/>
    </row>
    <row r="225" spans="19:23" ht="12.75">
      <c r="S225" s="65"/>
      <c r="T225" s="65"/>
      <c r="U225" s="65"/>
      <c r="V225" s="66"/>
      <c r="W225" s="64"/>
    </row>
    <row r="226" spans="19:23" ht="12.75">
      <c r="S226" s="65"/>
      <c r="T226" s="65"/>
      <c r="U226" s="65"/>
      <c r="V226" s="66"/>
      <c r="W226" s="64"/>
    </row>
    <row r="227" spans="19:23" ht="12.75">
      <c r="S227" s="65"/>
      <c r="T227" s="65"/>
      <c r="U227" s="65"/>
      <c r="V227" s="66"/>
      <c r="W227" s="64"/>
    </row>
    <row r="228" spans="19:23" ht="12.75">
      <c r="S228" s="65"/>
      <c r="T228" s="65"/>
      <c r="U228" s="65"/>
      <c r="V228" s="66"/>
      <c r="W228" s="64"/>
    </row>
    <row r="229" spans="19:23" ht="12.75">
      <c r="S229" s="65"/>
      <c r="T229" s="65"/>
      <c r="U229" s="65"/>
      <c r="V229" s="66"/>
      <c r="W229" s="64"/>
    </row>
    <row r="230" spans="19:23" ht="12.75">
      <c r="S230" s="65"/>
      <c r="T230" s="65"/>
      <c r="U230" s="65"/>
      <c r="V230" s="66"/>
      <c r="W230" s="64"/>
    </row>
    <row r="231" spans="19:23" ht="12.75">
      <c r="S231" s="65"/>
      <c r="T231" s="65"/>
      <c r="U231" s="65"/>
      <c r="V231" s="66"/>
      <c r="W231" s="64"/>
    </row>
    <row r="232" spans="19:23" ht="12.75">
      <c r="S232" s="65"/>
      <c r="T232" s="65"/>
      <c r="U232" s="65"/>
      <c r="V232" s="66"/>
      <c r="W232" s="64"/>
    </row>
    <row r="233" spans="19:23" ht="12.75">
      <c r="S233" s="65"/>
      <c r="T233" s="65"/>
      <c r="U233" s="65"/>
      <c r="V233" s="66"/>
      <c r="W233" s="64"/>
    </row>
    <row r="234" spans="19:23" ht="12.75">
      <c r="S234" s="65"/>
      <c r="T234" s="65"/>
      <c r="U234" s="65"/>
      <c r="V234" s="66"/>
      <c r="W234" s="64"/>
    </row>
    <row r="235" spans="19:23" ht="12.75">
      <c r="S235" s="65"/>
      <c r="T235" s="65"/>
      <c r="U235" s="65"/>
      <c r="V235" s="66"/>
      <c r="W235" s="64"/>
    </row>
    <row r="236" spans="19:23" ht="12.75">
      <c r="S236" s="65"/>
      <c r="T236" s="65"/>
      <c r="U236" s="65"/>
      <c r="V236" s="66"/>
      <c r="W236" s="64"/>
    </row>
    <row r="237" spans="19:23" ht="12.75">
      <c r="S237" s="65"/>
      <c r="T237" s="65"/>
      <c r="U237" s="65"/>
      <c r="V237" s="66"/>
      <c r="W237" s="64"/>
    </row>
    <row r="238" spans="19:23" ht="12.75">
      <c r="S238" s="65"/>
      <c r="T238" s="65"/>
      <c r="U238" s="65"/>
      <c r="V238" s="66"/>
      <c r="W238" s="64"/>
    </row>
    <row r="239" spans="19:23" ht="12.75">
      <c r="S239" s="65"/>
      <c r="T239" s="65"/>
      <c r="U239" s="65"/>
      <c r="V239" s="66"/>
      <c r="W239" s="64"/>
    </row>
    <row r="240" spans="19:23" ht="12.75">
      <c r="S240" s="65"/>
      <c r="T240" s="65"/>
      <c r="U240" s="65"/>
      <c r="V240" s="66"/>
      <c r="W240" s="64"/>
    </row>
    <row r="241" spans="19:23" ht="12.75">
      <c r="S241" s="65"/>
      <c r="T241" s="65"/>
      <c r="U241" s="65"/>
      <c r="V241" s="66"/>
      <c r="W241" s="64"/>
    </row>
    <row r="242" spans="19:23" ht="12.75">
      <c r="S242" s="65"/>
      <c r="T242" s="65"/>
      <c r="U242" s="65"/>
      <c r="V242" s="66"/>
      <c r="W242" s="64"/>
    </row>
    <row r="243" spans="19:23" ht="12.75">
      <c r="S243" s="65"/>
      <c r="T243" s="65"/>
      <c r="U243" s="65"/>
      <c r="V243" s="66"/>
      <c r="W243" s="64"/>
    </row>
    <row r="244" spans="19:23" ht="12.75">
      <c r="S244" s="65"/>
      <c r="T244" s="65"/>
      <c r="U244" s="65"/>
      <c r="V244" s="66"/>
      <c r="W244" s="64"/>
    </row>
    <row r="245" spans="19:23" ht="12.75">
      <c r="S245" s="65"/>
      <c r="T245" s="65"/>
      <c r="U245" s="65"/>
      <c r="V245" s="66"/>
      <c r="W245" s="64"/>
    </row>
    <row r="246" spans="19:23" ht="12.75">
      <c r="S246" s="65"/>
      <c r="T246" s="65"/>
      <c r="U246" s="65"/>
      <c r="V246" s="66"/>
      <c r="W246" s="64"/>
    </row>
    <row r="247" spans="19:23" ht="12.75">
      <c r="S247" s="65"/>
      <c r="T247" s="65"/>
      <c r="U247" s="65"/>
      <c r="V247" s="66"/>
      <c r="W247" s="64"/>
    </row>
    <row r="248" spans="19:23" ht="12.75">
      <c r="S248" s="65"/>
      <c r="T248" s="65"/>
      <c r="U248" s="65"/>
      <c r="V248" s="66"/>
      <c r="W248" s="64"/>
    </row>
    <row r="249" spans="19:23" ht="12.75">
      <c r="S249" s="65"/>
      <c r="T249" s="65"/>
      <c r="U249" s="65"/>
      <c r="V249" s="66"/>
      <c r="W249" s="64"/>
    </row>
    <row r="250" spans="19:23" ht="12.75">
      <c r="S250" s="65"/>
      <c r="T250" s="65"/>
      <c r="U250" s="65"/>
      <c r="V250" s="66"/>
      <c r="W250" s="64"/>
    </row>
    <row r="251" spans="19:23" ht="12.75">
      <c r="S251" s="65"/>
      <c r="T251" s="65"/>
      <c r="U251" s="65"/>
      <c r="V251" s="66"/>
      <c r="W251" s="64"/>
    </row>
    <row r="252" spans="19:23" ht="12.75">
      <c r="S252" s="65"/>
      <c r="T252" s="65"/>
      <c r="U252" s="65"/>
      <c r="V252" s="66"/>
      <c r="W252" s="64"/>
    </row>
    <row r="253" spans="19:23" ht="12.75">
      <c r="S253" s="65"/>
      <c r="T253" s="65"/>
      <c r="U253" s="65"/>
      <c r="V253" s="66"/>
      <c r="W253" s="64"/>
    </row>
    <row r="254" spans="19:23" ht="12.75">
      <c r="S254" s="65"/>
      <c r="T254" s="65"/>
      <c r="U254" s="65"/>
      <c r="V254" s="66"/>
      <c r="W254" s="64"/>
    </row>
    <row r="255" spans="19:23" ht="12.75">
      <c r="S255" s="65"/>
      <c r="T255" s="65"/>
      <c r="U255" s="65"/>
      <c r="V255" s="66"/>
      <c r="W255" s="64"/>
    </row>
    <row r="256" spans="19:23" ht="12.75">
      <c r="S256" s="65"/>
      <c r="T256" s="65"/>
      <c r="U256" s="65"/>
      <c r="V256" s="66"/>
      <c r="W256" s="64"/>
    </row>
    <row r="257" spans="19:23" ht="12.75">
      <c r="S257" s="65"/>
      <c r="T257" s="65"/>
      <c r="U257" s="65"/>
      <c r="V257" s="66"/>
      <c r="W257" s="64"/>
    </row>
    <row r="258" spans="19:23" ht="12.75">
      <c r="S258" s="65"/>
      <c r="T258" s="65"/>
      <c r="U258" s="65"/>
      <c r="V258" s="66"/>
      <c r="W258" s="64"/>
    </row>
    <row r="259" spans="19:23" ht="12.75">
      <c r="S259" s="65"/>
      <c r="T259" s="65"/>
      <c r="U259" s="65"/>
      <c r="V259" s="66"/>
      <c r="W259" s="64"/>
    </row>
    <row r="260" spans="19:23" ht="12.75">
      <c r="S260" s="65"/>
      <c r="T260" s="65"/>
      <c r="U260" s="65"/>
      <c r="V260" s="66"/>
      <c r="W260" s="64"/>
    </row>
    <row r="261" spans="19:23" ht="12.75">
      <c r="S261" s="65"/>
      <c r="T261" s="65"/>
      <c r="U261" s="65"/>
      <c r="V261" s="66"/>
      <c r="W261" s="64"/>
    </row>
    <row r="262" spans="19:23" ht="12.75">
      <c r="S262" s="65"/>
      <c r="T262" s="65"/>
      <c r="U262" s="65"/>
      <c r="V262" s="66"/>
      <c r="W262" s="64"/>
    </row>
    <row r="263" spans="19:23" ht="12.75">
      <c r="S263" s="65"/>
      <c r="T263" s="65"/>
      <c r="U263" s="65"/>
      <c r="V263" s="66"/>
      <c r="W263" s="64"/>
    </row>
    <row r="264" spans="19:23" ht="12.75">
      <c r="S264" s="65"/>
      <c r="T264" s="65"/>
      <c r="U264" s="65"/>
      <c r="V264" s="66"/>
      <c r="W264" s="64"/>
    </row>
    <row r="265" spans="19:23" ht="12.75">
      <c r="S265" s="65"/>
      <c r="T265" s="65"/>
      <c r="U265" s="65"/>
      <c r="V265" s="66"/>
      <c r="W265" s="64"/>
    </row>
    <row r="266" spans="19:23" ht="12.75">
      <c r="S266" s="65"/>
      <c r="T266" s="65"/>
      <c r="U266" s="65"/>
      <c r="V266" s="66"/>
      <c r="W266" s="64"/>
    </row>
    <row r="267" spans="19:23" ht="12.75">
      <c r="S267" s="65"/>
      <c r="T267" s="65"/>
      <c r="U267" s="65"/>
      <c r="V267" s="66"/>
      <c r="W267" s="64"/>
    </row>
    <row r="268" spans="19:23" ht="12.75">
      <c r="S268" s="65"/>
      <c r="T268" s="65"/>
      <c r="U268" s="65"/>
      <c r="V268" s="66"/>
      <c r="W268" s="64"/>
    </row>
    <row r="269" spans="19:23" ht="12.75">
      <c r="S269" s="65"/>
      <c r="T269" s="65"/>
      <c r="U269" s="65"/>
      <c r="V269" s="66"/>
      <c r="W269" s="64"/>
    </row>
    <row r="270" spans="19:23" ht="12.75">
      <c r="S270" s="65"/>
      <c r="T270" s="65"/>
      <c r="U270" s="65"/>
      <c r="V270" s="66"/>
      <c r="W270" s="64"/>
    </row>
    <row r="271" spans="19:23" ht="12.75">
      <c r="S271" s="65"/>
      <c r="T271" s="65"/>
      <c r="U271" s="65"/>
      <c r="V271" s="66"/>
      <c r="W271" s="64"/>
    </row>
    <row r="272" spans="19:23" ht="12.75">
      <c r="S272" s="65"/>
      <c r="T272" s="65"/>
      <c r="U272" s="65"/>
      <c r="V272" s="66"/>
      <c r="W272" s="64"/>
    </row>
    <row r="273" spans="19:23" ht="12.75">
      <c r="S273" s="65"/>
      <c r="T273" s="65"/>
      <c r="U273" s="65"/>
      <c r="V273" s="66"/>
      <c r="W273" s="64"/>
    </row>
    <row r="274" spans="19:23" ht="12.75">
      <c r="S274" s="65"/>
      <c r="T274" s="65"/>
      <c r="U274" s="65"/>
      <c r="V274" s="66"/>
      <c r="W274" s="64"/>
    </row>
    <row r="275" spans="19:23" ht="12.75">
      <c r="S275" s="65"/>
      <c r="T275" s="65"/>
      <c r="U275" s="65"/>
      <c r="V275" s="66"/>
      <c r="W275" s="64"/>
    </row>
    <row r="276" spans="19:23" ht="12.75">
      <c r="S276" s="65"/>
      <c r="T276" s="65"/>
      <c r="U276" s="65"/>
      <c r="V276" s="66"/>
      <c r="W276" s="64"/>
    </row>
    <row r="277" spans="19:23" ht="12.75">
      <c r="S277" s="65"/>
      <c r="T277" s="65"/>
      <c r="U277" s="65"/>
      <c r="V277" s="66"/>
      <c r="W277" s="64"/>
    </row>
    <row r="278" spans="19:23" ht="12.75">
      <c r="S278" s="65"/>
      <c r="T278" s="65"/>
      <c r="U278" s="65"/>
      <c r="V278" s="66"/>
      <c r="W278" s="64"/>
    </row>
    <row r="279" spans="19:23" ht="12.75">
      <c r="S279" s="65"/>
      <c r="T279" s="65"/>
      <c r="U279" s="65"/>
      <c r="V279" s="66"/>
      <c r="W279" s="64"/>
    </row>
    <row r="280" spans="19:23" ht="12.75">
      <c r="S280" s="65"/>
      <c r="T280" s="65"/>
      <c r="U280" s="65"/>
      <c r="V280" s="66"/>
      <c r="W280" s="64"/>
    </row>
    <row r="281" spans="19:23" ht="12.75">
      <c r="S281" s="65"/>
      <c r="T281" s="65"/>
      <c r="U281" s="65"/>
      <c r="V281" s="66"/>
      <c r="W281" s="64"/>
    </row>
    <row r="282" spans="19:23" ht="12.75">
      <c r="S282" s="65"/>
      <c r="T282" s="65"/>
      <c r="U282" s="65"/>
      <c r="V282" s="66"/>
      <c r="W282" s="64"/>
    </row>
    <row r="283" spans="19:23" ht="12.75">
      <c r="S283" s="65"/>
      <c r="T283" s="65"/>
      <c r="U283" s="65"/>
      <c r="V283" s="66"/>
      <c r="W283" s="64"/>
    </row>
    <row r="284" spans="19:23" ht="12.75">
      <c r="S284" s="65"/>
      <c r="T284" s="65"/>
      <c r="U284" s="65"/>
      <c r="V284" s="66"/>
      <c r="W284" s="64"/>
    </row>
    <row r="285" spans="19:23" ht="12.75">
      <c r="S285" s="65"/>
      <c r="T285" s="65"/>
      <c r="U285" s="65"/>
      <c r="V285" s="66"/>
      <c r="W285" s="64"/>
    </row>
    <row r="286" spans="19:23" ht="12.75">
      <c r="S286" s="65"/>
      <c r="T286" s="65"/>
      <c r="U286" s="65"/>
      <c r="V286" s="66"/>
      <c r="W286" s="64"/>
    </row>
    <row r="287" spans="19:23" ht="12.75">
      <c r="S287" s="65"/>
      <c r="T287" s="65"/>
      <c r="U287" s="65"/>
      <c r="V287" s="66"/>
      <c r="W287" s="64"/>
    </row>
    <row r="288" spans="19:23" ht="12.75">
      <c r="S288" s="65"/>
      <c r="T288" s="65"/>
      <c r="U288" s="65"/>
      <c r="V288" s="66"/>
      <c r="W288" s="64"/>
    </row>
    <row r="289" spans="19:23" ht="12.75">
      <c r="S289" s="65"/>
      <c r="T289" s="65"/>
      <c r="U289" s="65"/>
      <c r="V289" s="66"/>
      <c r="W289" s="64"/>
    </row>
    <row r="290" spans="19:23" ht="12.75">
      <c r="S290" s="65"/>
      <c r="T290" s="65"/>
      <c r="U290" s="65"/>
      <c r="V290" s="66"/>
      <c r="W290" s="64"/>
    </row>
    <row r="291" spans="19:23" ht="12.75">
      <c r="S291" s="65"/>
      <c r="T291" s="65"/>
      <c r="U291" s="65"/>
      <c r="V291" s="66"/>
      <c r="W291" s="64"/>
    </row>
    <row r="292" spans="19:23" ht="12.75">
      <c r="S292" s="65"/>
      <c r="T292" s="65"/>
      <c r="U292" s="65"/>
      <c r="V292" s="66"/>
      <c r="W292" s="64"/>
    </row>
    <row r="293" spans="19:23" ht="12.75">
      <c r="S293" s="65"/>
      <c r="T293" s="65"/>
      <c r="U293" s="65"/>
      <c r="V293" s="66"/>
      <c r="W293" s="64"/>
    </row>
    <row r="294" spans="19:23" ht="12.75">
      <c r="S294" s="65"/>
      <c r="T294" s="65"/>
      <c r="U294" s="65"/>
      <c r="V294" s="66"/>
      <c r="W294" s="64"/>
    </row>
    <row r="295" spans="19:23" ht="12.75">
      <c r="S295" s="65"/>
      <c r="T295" s="65"/>
      <c r="U295" s="65"/>
      <c r="V295" s="66"/>
      <c r="W295" s="64"/>
    </row>
    <row r="296" spans="19:23" ht="12.75">
      <c r="S296" s="65"/>
      <c r="T296" s="65"/>
      <c r="U296" s="65"/>
      <c r="V296" s="66"/>
      <c r="W296" s="64"/>
    </row>
    <row r="297" spans="19:23" ht="12.75">
      <c r="S297" s="65"/>
      <c r="T297" s="65"/>
      <c r="U297" s="65"/>
      <c r="V297" s="66"/>
      <c r="W297" s="64"/>
    </row>
    <row r="298" spans="19:23" ht="12.75">
      <c r="S298" s="65"/>
      <c r="T298" s="65"/>
      <c r="U298" s="65"/>
      <c r="V298" s="66"/>
      <c r="W298" s="64"/>
    </row>
    <row r="299" spans="19:23" ht="12.75">
      <c r="S299" s="65"/>
      <c r="T299" s="65"/>
      <c r="U299" s="65"/>
      <c r="V299" s="66"/>
      <c r="W299" s="64"/>
    </row>
    <row r="300" spans="19:23" ht="12.75">
      <c r="S300" s="65"/>
      <c r="T300" s="65"/>
      <c r="U300" s="65"/>
      <c r="V300" s="66"/>
      <c r="W300" s="64"/>
    </row>
    <row r="301" spans="19:23" ht="12.75">
      <c r="S301" s="65"/>
      <c r="T301" s="65"/>
      <c r="U301" s="65"/>
      <c r="V301" s="66"/>
      <c r="W301" s="64"/>
    </row>
    <row r="302" spans="19:23" ht="12.75">
      <c r="S302" s="65"/>
      <c r="T302" s="65"/>
      <c r="U302" s="65"/>
      <c r="V302" s="66"/>
      <c r="W302" s="64"/>
    </row>
    <row r="303" spans="19:23" ht="12.75">
      <c r="S303" s="65"/>
      <c r="T303" s="65"/>
      <c r="U303" s="65"/>
      <c r="V303" s="66"/>
      <c r="W303" s="64"/>
    </row>
    <row r="304" spans="19:23" ht="12.75">
      <c r="S304" s="65"/>
      <c r="T304" s="65"/>
      <c r="U304" s="65"/>
      <c r="V304" s="66"/>
      <c r="W304" s="64"/>
    </row>
    <row r="305" spans="19:23" ht="12.75">
      <c r="S305" s="65"/>
      <c r="T305" s="65"/>
      <c r="U305" s="65"/>
      <c r="V305" s="66"/>
      <c r="W305" s="64"/>
    </row>
    <row r="306" spans="19:23" ht="12.75">
      <c r="S306" s="65"/>
      <c r="T306" s="65"/>
      <c r="U306" s="65"/>
      <c r="V306" s="66"/>
      <c r="W306" s="64"/>
    </row>
    <row r="307" spans="19:23" ht="12.75">
      <c r="S307" s="65"/>
      <c r="T307" s="65"/>
      <c r="U307" s="65"/>
      <c r="V307" s="66"/>
      <c r="W307" s="64"/>
    </row>
    <row r="308" spans="19:23" ht="12.75">
      <c r="S308" s="65"/>
      <c r="T308" s="65"/>
      <c r="U308" s="65"/>
      <c r="V308" s="66"/>
      <c r="W308" s="64"/>
    </row>
    <row r="309" spans="19:23" ht="12.75">
      <c r="S309" s="65"/>
      <c r="T309" s="65"/>
      <c r="U309" s="65"/>
      <c r="V309" s="66"/>
      <c r="W309" s="64"/>
    </row>
    <row r="310" spans="19:23" ht="12.75">
      <c r="S310" s="65"/>
      <c r="T310" s="65"/>
      <c r="U310" s="65"/>
      <c r="V310" s="66"/>
      <c r="W310" s="64"/>
    </row>
    <row r="311" spans="19:23" ht="12.75">
      <c r="S311" s="65"/>
      <c r="T311" s="65"/>
      <c r="U311" s="65"/>
      <c r="V311" s="66"/>
      <c r="W311" s="64"/>
    </row>
    <row r="312" spans="19:23" ht="12.75">
      <c r="S312" s="65"/>
      <c r="T312" s="65"/>
      <c r="U312" s="65"/>
      <c r="V312" s="66"/>
      <c r="W312" s="64"/>
    </row>
    <row r="313" spans="19:23" ht="12.75">
      <c r="S313" s="65"/>
      <c r="T313" s="65"/>
      <c r="U313" s="65"/>
      <c r="V313" s="66"/>
      <c r="W313" s="64"/>
    </row>
    <row r="314" spans="19:23" ht="12.75">
      <c r="S314" s="65"/>
      <c r="T314" s="65"/>
      <c r="U314" s="65"/>
      <c r="V314" s="66"/>
      <c r="W314" s="64"/>
    </row>
    <row r="315" spans="19:23" ht="12.75">
      <c r="S315" s="65"/>
      <c r="T315" s="65"/>
      <c r="U315" s="65"/>
      <c r="V315" s="66"/>
      <c r="W315" s="64"/>
    </row>
    <row r="316" spans="19:23" ht="12.75">
      <c r="S316" s="65"/>
      <c r="T316" s="65"/>
      <c r="U316" s="65"/>
      <c r="V316" s="66"/>
      <c r="W316" s="64"/>
    </row>
    <row r="317" spans="19:23" ht="12.75">
      <c r="S317" s="65"/>
      <c r="T317" s="65"/>
      <c r="U317" s="65"/>
      <c r="V317" s="66"/>
      <c r="W317" s="64"/>
    </row>
    <row r="318" spans="19:23" ht="12.75">
      <c r="S318" s="65"/>
      <c r="T318" s="65"/>
      <c r="U318" s="65"/>
      <c r="V318" s="66"/>
      <c r="W318" s="64"/>
    </row>
    <row r="319" spans="19:23" ht="12.75">
      <c r="S319" s="65"/>
      <c r="T319" s="65"/>
      <c r="U319" s="65"/>
      <c r="V319" s="66"/>
      <c r="W319" s="64"/>
    </row>
    <row r="320" spans="19:23" ht="12.75">
      <c r="S320" s="65"/>
      <c r="T320" s="65"/>
      <c r="U320" s="65"/>
      <c r="V320" s="66"/>
      <c r="W320" s="64"/>
    </row>
    <row r="321" spans="19:23" ht="12.75">
      <c r="S321" s="65"/>
      <c r="T321" s="65"/>
      <c r="U321" s="65"/>
      <c r="V321" s="66"/>
      <c r="W321" s="64"/>
    </row>
    <row r="322" spans="19:23" ht="12.75">
      <c r="S322" s="65"/>
      <c r="T322" s="65"/>
      <c r="U322" s="65"/>
      <c r="V322" s="66"/>
      <c r="W322" s="64"/>
    </row>
    <row r="323" spans="19:23" ht="12.75">
      <c r="S323" s="65"/>
      <c r="T323" s="65"/>
      <c r="U323" s="65"/>
      <c r="V323" s="66"/>
      <c r="W323" s="64"/>
    </row>
    <row r="324" spans="19:23" ht="12.75">
      <c r="S324" s="65"/>
      <c r="T324" s="65"/>
      <c r="U324" s="65"/>
      <c r="V324" s="66"/>
      <c r="W324" s="64"/>
    </row>
    <row r="325" spans="19:23" ht="12.75">
      <c r="S325" s="65"/>
      <c r="T325" s="65"/>
      <c r="U325" s="65"/>
      <c r="V325" s="66"/>
      <c r="W325" s="64"/>
    </row>
    <row r="326" spans="19:23" ht="12.75">
      <c r="S326" s="65"/>
      <c r="T326" s="65"/>
      <c r="U326" s="65"/>
      <c r="V326" s="66"/>
      <c r="W326" s="64"/>
    </row>
    <row r="327" spans="19:23" ht="12.75">
      <c r="S327" s="65"/>
      <c r="T327" s="65"/>
      <c r="U327" s="65"/>
      <c r="V327" s="66"/>
      <c r="W327" s="64"/>
    </row>
    <row r="328" spans="19:23" ht="12.75">
      <c r="S328" s="65"/>
      <c r="T328" s="65"/>
      <c r="U328" s="65"/>
      <c r="V328" s="66"/>
      <c r="W328" s="64"/>
    </row>
    <row r="329" spans="19:23" ht="12.75">
      <c r="S329" s="65"/>
      <c r="T329" s="65"/>
      <c r="U329" s="65"/>
      <c r="V329" s="66"/>
      <c r="W329" s="64"/>
    </row>
    <row r="330" spans="19:23" ht="12.75">
      <c r="S330" s="65"/>
      <c r="T330" s="65"/>
      <c r="U330" s="65"/>
      <c r="V330" s="66"/>
      <c r="W330" s="64"/>
    </row>
    <row r="331" spans="19:23" ht="12.75">
      <c r="S331" s="65"/>
      <c r="T331" s="65"/>
      <c r="U331" s="65"/>
      <c r="V331" s="66"/>
      <c r="W331" s="64"/>
    </row>
    <row r="332" spans="19:23" ht="12.75">
      <c r="S332" s="65"/>
      <c r="T332" s="65"/>
      <c r="U332" s="65"/>
      <c r="V332" s="66"/>
      <c r="W332" s="64"/>
    </row>
    <row r="333" spans="19:23" ht="12.75">
      <c r="S333" s="65"/>
      <c r="T333" s="65"/>
      <c r="U333" s="65"/>
      <c r="V333" s="66"/>
      <c r="W333" s="64"/>
    </row>
    <row r="334" spans="19:23" ht="12.75">
      <c r="S334" s="65"/>
      <c r="T334" s="65"/>
      <c r="U334" s="65"/>
      <c r="V334" s="66"/>
      <c r="W334" s="64"/>
    </row>
    <row r="335" spans="19:23" ht="12.75">
      <c r="S335" s="65"/>
      <c r="T335" s="65"/>
      <c r="U335" s="65"/>
      <c r="V335" s="66"/>
      <c r="W335" s="64"/>
    </row>
    <row r="336" spans="19:23" ht="12.75">
      <c r="S336" s="65"/>
      <c r="T336" s="65"/>
      <c r="U336" s="65"/>
      <c r="V336" s="66"/>
      <c r="W336" s="64"/>
    </row>
    <row r="337" spans="19:23" ht="12.75">
      <c r="S337" s="65"/>
      <c r="T337" s="65"/>
      <c r="U337" s="65"/>
      <c r="V337" s="66"/>
      <c r="W337" s="64"/>
    </row>
    <row r="338" spans="19:23" ht="12.75">
      <c r="S338" s="65"/>
      <c r="T338" s="65"/>
      <c r="U338" s="65"/>
      <c r="V338" s="66"/>
      <c r="W338" s="64"/>
    </row>
    <row r="339" spans="19:23" ht="12.75">
      <c r="S339" s="65"/>
      <c r="T339" s="65"/>
      <c r="U339" s="65"/>
      <c r="V339" s="66"/>
      <c r="W339" s="64"/>
    </row>
    <row r="340" spans="19:23" ht="12.75">
      <c r="S340" s="65"/>
      <c r="T340" s="65"/>
      <c r="U340" s="65"/>
      <c r="V340" s="66"/>
      <c r="W340" s="64"/>
    </row>
    <row r="341" spans="19:23" ht="12.75">
      <c r="S341" s="65"/>
      <c r="T341" s="65"/>
      <c r="U341" s="65"/>
      <c r="V341" s="66"/>
      <c r="W341" s="64"/>
    </row>
    <row r="342" spans="19:23" ht="12.75">
      <c r="S342" s="65"/>
      <c r="T342" s="65"/>
      <c r="U342" s="65"/>
      <c r="V342" s="66"/>
      <c r="W342" s="64"/>
    </row>
    <row r="343" spans="19:23" ht="12.75">
      <c r="S343" s="65"/>
      <c r="T343" s="65"/>
      <c r="U343" s="65"/>
      <c r="V343" s="66"/>
      <c r="W343" s="64"/>
    </row>
    <row r="344" spans="19:23" ht="12.75">
      <c r="S344" s="65"/>
      <c r="T344" s="65"/>
      <c r="U344" s="65"/>
      <c r="V344" s="66"/>
      <c r="W344" s="64"/>
    </row>
    <row r="345" spans="19:23" ht="12.75">
      <c r="S345" s="65"/>
      <c r="T345" s="65"/>
      <c r="U345" s="65"/>
      <c r="V345" s="66"/>
      <c r="W345" s="64"/>
    </row>
    <row r="346" spans="19:23" ht="12.75">
      <c r="S346" s="65"/>
      <c r="T346" s="65"/>
      <c r="U346" s="65"/>
      <c r="V346" s="66"/>
      <c r="W346" s="64"/>
    </row>
    <row r="347" spans="19:23" ht="12.75">
      <c r="S347" s="65"/>
      <c r="T347" s="65"/>
      <c r="U347" s="65"/>
      <c r="V347" s="66"/>
      <c r="W347" s="64"/>
    </row>
    <row r="348" spans="19:23" ht="12.75">
      <c r="S348" s="65"/>
      <c r="T348" s="65"/>
      <c r="U348" s="65"/>
      <c r="V348" s="66"/>
      <c r="W348" s="64"/>
    </row>
    <row r="349" spans="19:23" ht="12.75">
      <c r="S349" s="65"/>
      <c r="T349" s="65"/>
      <c r="U349" s="65"/>
      <c r="V349" s="66"/>
      <c r="W349" s="64"/>
    </row>
    <row r="350" spans="19:23" ht="12.75">
      <c r="S350" s="65"/>
      <c r="T350" s="65"/>
      <c r="U350" s="65"/>
      <c r="V350" s="66"/>
      <c r="W350" s="64"/>
    </row>
    <row r="351" spans="19:23" ht="12.75">
      <c r="S351" s="65"/>
      <c r="T351" s="65"/>
      <c r="U351" s="65"/>
      <c r="V351" s="66"/>
      <c r="W351" s="64"/>
    </row>
    <row r="352" spans="19:23" ht="12.75">
      <c r="S352" s="65"/>
      <c r="T352" s="65"/>
      <c r="U352" s="65"/>
      <c r="V352" s="66"/>
      <c r="W352" s="64"/>
    </row>
    <row r="353" spans="19:23" ht="12.75">
      <c r="S353" s="65"/>
      <c r="T353" s="65"/>
      <c r="U353" s="65"/>
      <c r="V353" s="66"/>
      <c r="W353" s="64"/>
    </row>
    <row r="354" spans="19:23" ht="12.75">
      <c r="S354" s="65"/>
      <c r="T354" s="65"/>
      <c r="U354" s="65"/>
      <c r="V354" s="66"/>
      <c r="W354" s="64"/>
    </row>
    <row r="355" spans="19:23" ht="12.75">
      <c r="S355" s="65"/>
      <c r="T355" s="65"/>
      <c r="U355" s="65"/>
      <c r="V355" s="66"/>
      <c r="W355" s="64"/>
    </row>
    <row r="356" spans="19:23" ht="12.75">
      <c r="S356" s="65"/>
      <c r="T356" s="65"/>
      <c r="U356" s="65"/>
      <c r="V356" s="66"/>
      <c r="W356" s="64"/>
    </row>
    <row r="357" spans="19:23" ht="12.75">
      <c r="S357" s="65"/>
      <c r="T357" s="65"/>
      <c r="U357" s="65"/>
      <c r="V357" s="66"/>
      <c r="W357" s="64"/>
    </row>
    <row r="358" spans="19:23" ht="12.75">
      <c r="S358" s="65"/>
      <c r="T358" s="65"/>
      <c r="U358" s="65"/>
      <c r="V358" s="66"/>
      <c r="W358" s="64"/>
    </row>
    <row r="359" spans="19:23" ht="12.75">
      <c r="S359" s="65"/>
      <c r="T359" s="65"/>
      <c r="U359" s="65"/>
      <c r="V359" s="66"/>
      <c r="W359" s="64"/>
    </row>
    <row r="360" spans="19:23" ht="12.75">
      <c r="S360" s="65"/>
      <c r="T360" s="65"/>
      <c r="U360" s="65"/>
      <c r="V360" s="66"/>
      <c r="W360" s="64"/>
    </row>
    <row r="361" spans="19:23" ht="12.75">
      <c r="S361" s="65"/>
      <c r="T361" s="65"/>
      <c r="U361" s="65"/>
      <c r="V361" s="66"/>
      <c r="W361" s="64"/>
    </row>
    <row r="362" spans="19:23" ht="12.75">
      <c r="S362" s="65"/>
      <c r="T362" s="65"/>
      <c r="U362" s="65"/>
      <c r="V362" s="66"/>
      <c r="W362" s="64"/>
    </row>
    <row r="363" spans="19:23" ht="12.75">
      <c r="S363" s="65"/>
      <c r="T363" s="65"/>
      <c r="U363" s="65"/>
      <c r="V363" s="66"/>
      <c r="W363" s="64"/>
    </row>
    <row r="364" spans="19:23" ht="12.75">
      <c r="S364" s="65"/>
      <c r="T364" s="65"/>
      <c r="U364" s="65"/>
      <c r="V364" s="66"/>
      <c r="W364" s="64"/>
    </row>
    <row r="365" spans="19:23" ht="12.75">
      <c r="S365" s="65"/>
      <c r="T365" s="65"/>
      <c r="U365" s="65"/>
      <c r="V365" s="66"/>
      <c r="W365" s="64"/>
    </row>
    <row r="366" spans="19:23" ht="12.75">
      <c r="S366" s="65"/>
      <c r="T366" s="65"/>
      <c r="U366" s="65"/>
      <c r="V366" s="66"/>
      <c r="W366" s="64"/>
    </row>
    <row r="367" spans="19:23" ht="12.75">
      <c r="S367" s="65"/>
      <c r="T367" s="65"/>
      <c r="U367" s="65"/>
      <c r="V367" s="66"/>
      <c r="W367" s="64"/>
    </row>
    <row r="368" spans="19:23" ht="12.75">
      <c r="S368" s="65"/>
      <c r="T368" s="65"/>
      <c r="U368" s="65"/>
      <c r="V368" s="66"/>
      <c r="W368" s="64"/>
    </row>
    <row r="369" spans="19:23" ht="12.75">
      <c r="S369" s="65"/>
      <c r="T369" s="65"/>
      <c r="U369" s="65"/>
      <c r="V369" s="66"/>
      <c r="W369" s="64"/>
    </row>
    <row r="370" spans="19:23" ht="12.75">
      <c r="S370" s="65"/>
      <c r="T370" s="65"/>
      <c r="U370" s="65"/>
      <c r="V370" s="66"/>
      <c r="W370" s="64"/>
    </row>
    <row r="371" spans="19:23" ht="12.75">
      <c r="S371" s="65"/>
      <c r="T371" s="65"/>
      <c r="U371" s="65"/>
      <c r="V371" s="66"/>
      <c r="W371" s="64"/>
    </row>
    <row r="372" spans="19:23" ht="12.75">
      <c r="S372" s="65"/>
      <c r="T372" s="65"/>
      <c r="U372" s="65"/>
      <c r="V372" s="66"/>
      <c r="W372" s="64"/>
    </row>
    <row r="373" spans="19:23" ht="12.75">
      <c r="S373" s="65"/>
      <c r="T373" s="65"/>
      <c r="U373" s="65"/>
      <c r="V373" s="66"/>
      <c r="W373" s="64"/>
    </row>
    <row r="374" spans="19:23" ht="12.75">
      <c r="S374" s="65"/>
      <c r="T374" s="65"/>
      <c r="U374" s="65"/>
      <c r="V374" s="66"/>
      <c r="W374" s="64"/>
    </row>
    <row r="375" spans="19:23" ht="12.75">
      <c r="S375" s="65"/>
      <c r="T375" s="65"/>
      <c r="U375" s="65"/>
      <c r="V375" s="66"/>
      <c r="W375" s="64"/>
    </row>
    <row r="376" spans="19:23" ht="12.75">
      <c r="S376" s="65"/>
      <c r="T376" s="65"/>
      <c r="U376" s="65"/>
      <c r="V376" s="66"/>
      <c r="W376" s="64"/>
    </row>
    <row r="377" spans="19:23" ht="12.75">
      <c r="S377" s="65"/>
      <c r="T377" s="65"/>
      <c r="U377" s="65"/>
      <c r="V377" s="66"/>
      <c r="W377" s="64"/>
    </row>
    <row r="378" spans="19:23" ht="12.75">
      <c r="S378" s="65"/>
      <c r="T378" s="65"/>
      <c r="U378" s="65"/>
      <c r="V378" s="66"/>
      <c r="W378" s="64"/>
    </row>
    <row r="379" spans="19:23" ht="12.75">
      <c r="S379" s="65"/>
      <c r="T379" s="65"/>
      <c r="U379" s="65"/>
      <c r="V379" s="66"/>
      <c r="W379" s="64"/>
    </row>
    <row r="380" spans="19:23" ht="12.75">
      <c r="S380" s="65"/>
      <c r="T380" s="65"/>
      <c r="U380" s="65"/>
      <c r="V380" s="66"/>
      <c r="W380" s="64"/>
    </row>
    <row r="381" spans="19:23" ht="12.75">
      <c r="S381" s="65"/>
      <c r="T381" s="65"/>
      <c r="U381" s="65"/>
      <c r="V381" s="66"/>
      <c r="W381" s="64"/>
    </row>
    <row r="382" spans="19:23" ht="12.75">
      <c r="S382" s="65"/>
      <c r="T382" s="65"/>
      <c r="U382" s="65"/>
      <c r="V382" s="66"/>
      <c r="W382" s="64"/>
    </row>
    <row r="383" spans="19:23" ht="12.75">
      <c r="S383" s="65"/>
      <c r="T383" s="65"/>
      <c r="U383" s="65"/>
      <c r="V383" s="66"/>
      <c r="W383" s="64"/>
    </row>
    <row r="384" spans="19:23" ht="12.75">
      <c r="S384" s="65"/>
      <c r="T384" s="65"/>
      <c r="U384" s="65"/>
      <c r="V384" s="66"/>
      <c r="W384" s="64"/>
    </row>
    <row r="385" spans="19:23" ht="12.75">
      <c r="S385" s="65"/>
      <c r="T385" s="65"/>
      <c r="U385" s="65"/>
      <c r="V385" s="66"/>
      <c r="W385" s="64"/>
    </row>
    <row r="386" spans="19:23" ht="12.75">
      <c r="S386" s="65"/>
      <c r="T386" s="65"/>
      <c r="U386" s="65"/>
      <c r="V386" s="66"/>
      <c r="W386" s="64"/>
    </row>
    <row r="387" spans="19:23" ht="12.75">
      <c r="S387" s="65"/>
      <c r="T387" s="65"/>
      <c r="U387" s="65"/>
      <c r="V387" s="66"/>
      <c r="W387" s="64"/>
    </row>
    <row r="388" spans="19:23" ht="12.75">
      <c r="S388" s="65"/>
      <c r="T388" s="65"/>
      <c r="U388" s="65"/>
      <c r="V388" s="66"/>
      <c r="W388" s="64"/>
    </row>
    <row r="389" spans="19:23" ht="12.75">
      <c r="S389" s="65"/>
      <c r="T389" s="65"/>
      <c r="U389" s="65"/>
      <c r="V389" s="66"/>
      <c r="W389" s="64"/>
    </row>
    <row r="390" spans="19:23" ht="12.75">
      <c r="S390" s="65"/>
      <c r="T390" s="65"/>
      <c r="U390" s="65"/>
      <c r="V390" s="66"/>
      <c r="W390" s="64"/>
    </row>
    <row r="391" spans="19:23" ht="12.75">
      <c r="S391" s="65"/>
      <c r="T391" s="65"/>
      <c r="U391" s="65"/>
      <c r="V391" s="66"/>
      <c r="W391" s="64"/>
    </row>
    <row r="392" spans="19:23" ht="12.75">
      <c r="S392" s="65"/>
      <c r="T392" s="65"/>
      <c r="U392" s="65"/>
      <c r="V392" s="66"/>
      <c r="W392" s="64"/>
    </row>
    <row r="393" spans="19:23" ht="12.75">
      <c r="S393" s="65"/>
      <c r="T393" s="65"/>
      <c r="U393" s="65"/>
      <c r="V393" s="66"/>
      <c r="W393" s="64"/>
    </row>
    <row r="394" spans="19:23" ht="12.75">
      <c r="S394" s="65"/>
      <c r="T394" s="65"/>
      <c r="U394" s="65"/>
      <c r="V394" s="66"/>
      <c r="W394" s="64"/>
    </row>
    <row r="395" spans="19:23" ht="12.75">
      <c r="S395" s="65"/>
      <c r="T395" s="65"/>
      <c r="U395" s="65"/>
      <c r="V395" s="66"/>
      <c r="W395" s="64"/>
    </row>
    <row r="396" spans="19:23" ht="12.75">
      <c r="S396" s="65"/>
      <c r="T396" s="65"/>
      <c r="U396" s="65"/>
      <c r="V396" s="66"/>
      <c r="W396" s="64"/>
    </row>
    <row r="397" spans="19:23" ht="12.75">
      <c r="S397" s="65"/>
      <c r="T397" s="65"/>
      <c r="U397" s="65"/>
      <c r="V397" s="66"/>
      <c r="W397" s="64"/>
    </row>
    <row r="398" spans="19:23" ht="12.75">
      <c r="S398" s="65"/>
      <c r="T398" s="65"/>
      <c r="U398" s="65"/>
      <c r="V398" s="66"/>
      <c r="W398" s="64"/>
    </row>
    <row r="399" spans="19:23" ht="12.75">
      <c r="S399" s="65"/>
      <c r="T399" s="65"/>
      <c r="U399" s="65"/>
      <c r="V399" s="66"/>
      <c r="W399" s="64"/>
    </row>
    <row r="400" spans="19:23" ht="12.75">
      <c r="S400" s="65"/>
      <c r="T400" s="65"/>
      <c r="U400" s="65"/>
      <c r="V400" s="66"/>
      <c r="W400" s="64"/>
    </row>
    <row r="401" spans="19:23" ht="12.75">
      <c r="S401" s="65"/>
      <c r="T401" s="65"/>
      <c r="U401" s="65"/>
      <c r="V401" s="66"/>
      <c r="W401" s="64"/>
    </row>
    <row r="402" spans="19:23" ht="12.75">
      <c r="S402" s="65"/>
      <c r="T402" s="65"/>
      <c r="U402" s="65"/>
      <c r="V402" s="66"/>
      <c r="W402" s="64"/>
    </row>
    <row r="403" spans="19:23" ht="12.75">
      <c r="S403" s="65"/>
      <c r="T403" s="65"/>
      <c r="U403" s="65"/>
      <c r="V403" s="66"/>
      <c r="W403" s="64"/>
    </row>
    <row r="404" spans="19:23" ht="12.75">
      <c r="S404" s="65"/>
      <c r="T404" s="65"/>
      <c r="U404" s="65"/>
      <c r="V404" s="66"/>
      <c r="W404" s="64"/>
    </row>
    <row r="405" spans="19:23" ht="12.75">
      <c r="S405" s="65"/>
      <c r="T405" s="65"/>
      <c r="U405" s="65"/>
      <c r="V405" s="66"/>
      <c r="W405" s="64"/>
    </row>
    <row r="406" spans="19:23" ht="12.75">
      <c r="S406" s="65"/>
      <c r="T406" s="65"/>
      <c r="U406" s="65"/>
      <c r="V406" s="66"/>
      <c r="W406" s="64"/>
    </row>
    <row r="407" spans="19:23" ht="12.75">
      <c r="S407" s="65"/>
      <c r="T407" s="65"/>
      <c r="U407" s="65"/>
      <c r="V407" s="66"/>
      <c r="W407" s="64"/>
    </row>
    <row r="408" spans="19:23" ht="12.75">
      <c r="S408" s="65"/>
      <c r="T408" s="65"/>
      <c r="U408" s="65"/>
      <c r="V408" s="66"/>
      <c r="W408" s="64"/>
    </row>
    <row r="409" spans="19:23" ht="12.75">
      <c r="S409" s="65"/>
      <c r="T409" s="65"/>
      <c r="U409" s="65"/>
      <c r="V409" s="66"/>
      <c r="W409" s="64"/>
    </row>
    <row r="410" spans="19:23" ht="12.75">
      <c r="S410" s="65"/>
      <c r="T410" s="65"/>
      <c r="U410" s="65"/>
      <c r="V410" s="66"/>
      <c r="W410" s="64"/>
    </row>
    <row r="411" spans="19:23" ht="12.75">
      <c r="S411" s="65"/>
      <c r="T411" s="65"/>
      <c r="U411" s="65"/>
      <c r="V411" s="66"/>
      <c r="W411" s="64"/>
    </row>
    <row r="412" spans="19:23" ht="12.75">
      <c r="S412" s="65"/>
      <c r="T412" s="65"/>
      <c r="U412" s="65"/>
      <c r="V412" s="66"/>
      <c r="W412" s="64"/>
    </row>
    <row r="413" spans="19:23" ht="12.75">
      <c r="S413" s="65"/>
      <c r="T413" s="65"/>
      <c r="U413" s="65"/>
      <c r="V413" s="66"/>
      <c r="W413" s="64"/>
    </row>
    <row r="414" spans="19:23" ht="12.75">
      <c r="S414" s="65"/>
      <c r="T414" s="65"/>
      <c r="U414" s="65"/>
      <c r="V414" s="66"/>
      <c r="W414" s="64"/>
    </row>
    <row r="415" spans="19:23" ht="12.75">
      <c r="S415" s="65"/>
      <c r="T415" s="65"/>
      <c r="U415" s="65"/>
      <c r="V415" s="66"/>
      <c r="W415" s="64"/>
    </row>
    <row r="416" spans="19:23" ht="12.75">
      <c r="S416" s="65"/>
      <c r="T416" s="65"/>
      <c r="U416" s="65"/>
      <c r="V416" s="66"/>
      <c r="W416" s="64"/>
    </row>
    <row r="417" spans="19:23" ht="12.75">
      <c r="S417" s="65"/>
      <c r="T417" s="65"/>
      <c r="U417" s="65"/>
      <c r="V417" s="66"/>
      <c r="W417" s="64"/>
    </row>
    <row r="418" spans="19:23" ht="12.75">
      <c r="S418" s="65"/>
      <c r="T418" s="65"/>
      <c r="U418" s="65"/>
      <c r="V418" s="66"/>
      <c r="W418" s="64"/>
    </row>
    <row r="419" spans="19:23" ht="12.75">
      <c r="S419" s="65"/>
      <c r="T419" s="65"/>
      <c r="U419" s="65"/>
      <c r="V419" s="66"/>
      <c r="W419" s="64"/>
    </row>
    <row r="420" spans="19:23" ht="12.75">
      <c r="S420" s="65"/>
      <c r="T420" s="65"/>
      <c r="U420" s="65"/>
      <c r="V420" s="66"/>
      <c r="W420" s="64"/>
    </row>
    <row r="421" spans="19:23" ht="12.75">
      <c r="S421" s="65"/>
      <c r="T421" s="65"/>
      <c r="U421" s="65"/>
      <c r="V421" s="66"/>
      <c r="W421" s="64"/>
    </row>
    <row r="422" spans="19:23" ht="12.75">
      <c r="S422" s="65"/>
      <c r="T422" s="65"/>
      <c r="U422" s="65"/>
      <c r="V422" s="66"/>
      <c r="W422" s="64"/>
    </row>
    <row r="423" spans="19:23" ht="12.75">
      <c r="S423" s="65"/>
      <c r="T423" s="65"/>
      <c r="U423" s="65"/>
      <c r="V423" s="66"/>
      <c r="W423" s="64"/>
    </row>
    <row r="424" spans="19:23" ht="12.75">
      <c r="S424" s="65"/>
      <c r="T424" s="65"/>
      <c r="U424" s="65"/>
      <c r="V424" s="66"/>
      <c r="W424" s="64"/>
    </row>
    <row r="425" spans="19:23" ht="12.75">
      <c r="S425" s="65"/>
      <c r="T425" s="65"/>
      <c r="U425" s="65"/>
      <c r="V425" s="66"/>
      <c r="W425" s="64"/>
    </row>
    <row r="426" spans="19:23" ht="12.75">
      <c r="S426" s="65"/>
      <c r="T426" s="65"/>
      <c r="U426" s="65"/>
      <c r="V426" s="66"/>
      <c r="W426" s="64"/>
    </row>
    <row r="427" spans="19:23" ht="12.75">
      <c r="S427" s="65"/>
      <c r="T427" s="65"/>
      <c r="U427" s="65"/>
      <c r="V427" s="66"/>
      <c r="W427" s="64"/>
    </row>
    <row r="428" spans="19:23" ht="12.75">
      <c r="S428" s="65"/>
      <c r="T428" s="65"/>
      <c r="U428" s="65"/>
      <c r="V428" s="66"/>
      <c r="W428" s="64"/>
    </row>
    <row r="429" spans="19:23" ht="12.75">
      <c r="S429" s="65"/>
      <c r="T429" s="65"/>
      <c r="U429" s="65"/>
      <c r="V429" s="66"/>
      <c r="W429" s="64"/>
    </row>
    <row r="430" spans="19:23" ht="12.75">
      <c r="S430" s="65"/>
      <c r="T430" s="65"/>
      <c r="U430" s="65"/>
      <c r="V430" s="66"/>
      <c r="W430" s="64"/>
    </row>
    <row r="431" spans="19:23" ht="12.75">
      <c r="S431" s="65"/>
      <c r="T431" s="65"/>
      <c r="U431" s="65"/>
      <c r="V431" s="66"/>
      <c r="W431" s="64"/>
    </row>
    <row r="432" spans="19:23" ht="12.75">
      <c r="S432" s="65"/>
      <c r="T432" s="65"/>
      <c r="U432" s="65"/>
      <c r="V432" s="66"/>
      <c r="W432" s="64"/>
    </row>
    <row r="433" spans="19:23" ht="12.75">
      <c r="S433" s="65"/>
      <c r="T433" s="65"/>
      <c r="U433" s="65"/>
      <c r="V433" s="66"/>
      <c r="W433" s="64"/>
    </row>
    <row r="434" spans="19:23" ht="12.75">
      <c r="S434" s="65"/>
      <c r="T434" s="65"/>
      <c r="U434" s="65"/>
      <c r="V434" s="66"/>
      <c r="W434" s="64"/>
    </row>
    <row r="435" spans="19:23" ht="12.75">
      <c r="S435" s="65"/>
      <c r="T435" s="65"/>
      <c r="U435" s="65"/>
      <c r="V435" s="66"/>
      <c r="W435" s="64"/>
    </row>
    <row r="436" spans="19:23" ht="12.75">
      <c r="S436" s="65"/>
      <c r="T436" s="65"/>
      <c r="U436" s="65"/>
      <c r="V436" s="66"/>
      <c r="W436" s="64"/>
    </row>
    <row r="437" spans="19:23" ht="12.75">
      <c r="S437" s="65"/>
      <c r="T437" s="65"/>
      <c r="U437" s="65"/>
      <c r="V437" s="66"/>
      <c r="W437" s="64"/>
    </row>
    <row r="438" spans="19:23" ht="12.75">
      <c r="S438" s="65"/>
      <c r="T438" s="65"/>
      <c r="U438" s="65"/>
      <c r="V438" s="66"/>
      <c r="W438" s="64"/>
    </row>
    <row r="439" spans="19:23" ht="12.75">
      <c r="S439" s="65"/>
      <c r="T439" s="65"/>
      <c r="U439" s="65"/>
      <c r="V439" s="66"/>
      <c r="W439" s="64"/>
    </row>
    <row r="440" spans="19:23" ht="12.75">
      <c r="S440" s="65"/>
      <c r="T440" s="65"/>
      <c r="U440" s="65"/>
      <c r="V440" s="66"/>
      <c r="W440" s="64"/>
    </row>
    <row r="441" spans="19:23" ht="12.75">
      <c r="S441" s="65"/>
      <c r="T441" s="65"/>
      <c r="U441" s="65"/>
      <c r="V441" s="66"/>
      <c r="W441" s="64"/>
    </row>
    <row r="442" spans="19:23" ht="12.75">
      <c r="S442" s="65"/>
      <c r="T442" s="65"/>
      <c r="U442" s="65"/>
      <c r="V442" s="66"/>
      <c r="W442" s="64"/>
    </row>
    <row r="443" spans="19:23" ht="12.75">
      <c r="S443" s="65"/>
      <c r="T443" s="65"/>
      <c r="U443" s="65"/>
      <c r="V443" s="66"/>
      <c r="W443" s="64"/>
    </row>
    <row r="444" spans="19:23" ht="12.75">
      <c r="S444" s="65"/>
      <c r="T444" s="65"/>
      <c r="U444" s="65"/>
      <c r="V444" s="66"/>
      <c r="W444" s="64"/>
    </row>
    <row r="445" spans="19:23" ht="12.75">
      <c r="S445" s="65"/>
      <c r="T445" s="65"/>
      <c r="U445" s="65"/>
      <c r="V445" s="66"/>
      <c r="W445" s="64"/>
    </row>
    <row r="446" spans="19:23" ht="12.75">
      <c r="S446" s="65"/>
      <c r="T446" s="65"/>
      <c r="U446" s="65"/>
      <c r="V446" s="66"/>
      <c r="W446" s="64"/>
    </row>
    <row r="447" spans="19:23" ht="12.75">
      <c r="S447" s="65"/>
      <c r="T447" s="65"/>
      <c r="U447" s="65"/>
      <c r="V447" s="66"/>
      <c r="W447" s="64"/>
    </row>
    <row r="448" spans="19:23" ht="12.75">
      <c r="S448" s="65"/>
      <c r="T448" s="65"/>
      <c r="U448" s="65"/>
      <c r="V448" s="66"/>
      <c r="W448" s="64"/>
    </row>
    <row r="449" spans="19:23" ht="12.75">
      <c r="S449" s="65"/>
      <c r="T449" s="65"/>
      <c r="U449" s="65"/>
      <c r="V449" s="66"/>
      <c r="W449" s="64"/>
    </row>
    <row r="450" spans="19:23" ht="12.75">
      <c r="S450" s="65"/>
      <c r="T450" s="65"/>
      <c r="U450" s="65"/>
      <c r="V450" s="66"/>
      <c r="W450" s="64"/>
    </row>
    <row r="451" spans="19:23" ht="12.75">
      <c r="S451" s="65"/>
      <c r="T451" s="65"/>
      <c r="U451" s="65"/>
      <c r="V451" s="66"/>
      <c r="W451" s="64"/>
    </row>
    <row r="452" spans="19:23" ht="12.75">
      <c r="S452" s="65"/>
      <c r="T452" s="65"/>
      <c r="U452" s="65"/>
      <c r="V452" s="66"/>
      <c r="W452" s="64"/>
    </row>
    <row r="453" spans="19:23" ht="12.75">
      <c r="S453" s="65"/>
      <c r="T453" s="65"/>
      <c r="U453" s="65"/>
      <c r="V453" s="66"/>
      <c r="W453" s="64"/>
    </row>
    <row r="454" spans="19:23" ht="12.75">
      <c r="S454" s="65"/>
      <c r="T454" s="65"/>
      <c r="U454" s="65"/>
      <c r="V454" s="66"/>
      <c r="W454" s="64"/>
    </row>
    <row r="455" spans="19:23" ht="12.75">
      <c r="S455" s="65"/>
      <c r="T455" s="65"/>
      <c r="U455" s="65"/>
      <c r="V455" s="66"/>
      <c r="W455" s="64"/>
    </row>
    <row r="456" spans="19:23" ht="12.75">
      <c r="S456" s="65"/>
      <c r="T456" s="65"/>
      <c r="U456" s="65"/>
      <c r="V456" s="66"/>
      <c r="W456" s="64"/>
    </row>
    <row r="457" spans="19:23" ht="12.75">
      <c r="S457" s="65"/>
      <c r="T457" s="65"/>
      <c r="U457" s="65"/>
      <c r="V457" s="66"/>
      <c r="W457" s="64"/>
    </row>
    <row r="458" spans="19:23" ht="12.75">
      <c r="S458" s="65"/>
      <c r="T458" s="65"/>
      <c r="U458" s="65"/>
      <c r="V458" s="66"/>
      <c r="W458" s="64"/>
    </row>
    <row r="459" spans="19:23" ht="12.75">
      <c r="S459" s="65"/>
      <c r="T459" s="65"/>
      <c r="U459" s="65"/>
      <c r="V459" s="66"/>
      <c r="W459" s="64"/>
    </row>
    <row r="460" spans="19:23" ht="12.75">
      <c r="S460" s="65"/>
      <c r="T460" s="65"/>
      <c r="U460" s="65"/>
      <c r="V460" s="66"/>
      <c r="W460" s="64"/>
    </row>
    <row r="461" spans="19:23" ht="12.75">
      <c r="S461" s="65"/>
      <c r="T461" s="65"/>
      <c r="U461" s="65"/>
      <c r="V461" s="66"/>
      <c r="W461" s="64"/>
    </row>
    <row r="462" spans="19:23" ht="12.75">
      <c r="S462" s="65"/>
      <c r="T462" s="65"/>
      <c r="U462" s="65"/>
      <c r="V462" s="66"/>
      <c r="W462" s="64"/>
    </row>
    <row r="463" spans="19:23" ht="12.75">
      <c r="S463" s="65"/>
      <c r="T463" s="65"/>
      <c r="U463" s="65"/>
      <c r="V463" s="66"/>
      <c r="W463" s="64"/>
    </row>
    <row r="464" spans="19:23" ht="12.75">
      <c r="S464" s="65"/>
      <c r="T464" s="65"/>
      <c r="U464" s="65"/>
      <c r="V464" s="66"/>
      <c r="W464" s="64"/>
    </row>
    <row r="465" spans="19:23" ht="12.75">
      <c r="S465" s="65"/>
      <c r="T465" s="65"/>
      <c r="U465" s="65"/>
      <c r="V465" s="66"/>
      <c r="W465" s="64"/>
    </row>
    <row r="466" spans="19:23" ht="12.75">
      <c r="S466" s="65"/>
      <c r="T466" s="65"/>
      <c r="U466" s="65"/>
      <c r="V466" s="66"/>
      <c r="W466" s="64"/>
    </row>
    <row r="467" spans="19:23" ht="12.75">
      <c r="S467" s="65"/>
      <c r="T467" s="65"/>
      <c r="U467" s="65"/>
      <c r="V467" s="66"/>
      <c r="W467" s="64"/>
    </row>
    <row r="468" spans="19:23" ht="12.75">
      <c r="S468" s="65"/>
      <c r="T468" s="65"/>
      <c r="U468" s="65"/>
      <c r="V468" s="66"/>
      <c r="W468" s="64"/>
    </row>
    <row r="469" spans="19:23" ht="12.75">
      <c r="S469" s="65"/>
      <c r="T469" s="65"/>
      <c r="U469" s="65"/>
      <c r="V469" s="66"/>
      <c r="W469" s="64"/>
    </row>
    <row r="470" spans="19:23" ht="12.75">
      <c r="S470" s="65"/>
      <c r="T470" s="65"/>
      <c r="U470" s="65"/>
      <c r="V470" s="66"/>
      <c r="W470" s="64"/>
    </row>
    <row r="471" spans="19:23" ht="12.75">
      <c r="S471" s="65"/>
      <c r="T471" s="65"/>
      <c r="U471" s="65"/>
      <c r="V471" s="66"/>
      <c r="W471" s="64"/>
    </row>
    <row r="472" spans="19:23" ht="12.75">
      <c r="S472" s="65"/>
      <c r="T472" s="65"/>
      <c r="U472" s="65"/>
      <c r="V472" s="66"/>
      <c r="W472" s="64"/>
    </row>
    <row r="473" spans="19:23" ht="12.75">
      <c r="S473" s="65"/>
      <c r="T473" s="65"/>
      <c r="U473" s="65"/>
      <c r="V473" s="66"/>
      <c r="W473" s="64"/>
    </row>
    <row r="474" spans="19:23" ht="12.75">
      <c r="S474" s="65"/>
      <c r="T474" s="65"/>
      <c r="U474" s="65"/>
      <c r="V474" s="66"/>
      <c r="W474" s="64"/>
    </row>
    <row r="475" spans="19:23" ht="12.75">
      <c r="S475" s="65"/>
      <c r="T475" s="65"/>
      <c r="U475" s="65"/>
      <c r="V475" s="66"/>
      <c r="W475" s="64"/>
    </row>
    <row r="476" spans="19:23" ht="12.75">
      <c r="S476" s="65"/>
      <c r="T476" s="65"/>
      <c r="U476" s="65"/>
      <c r="V476" s="66"/>
      <c r="W476" s="64"/>
    </row>
    <row r="477" spans="19:23" ht="12.75">
      <c r="S477" s="65"/>
      <c r="T477" s="65"/>
      <c r="U477" s="65"/>
      <c r="V477" s="66"/>
      <c r="W477" s="64"/>
    </row>
    <row r="478" spans="19:23" ht="12.75">
      <c r="S478" s="65"/>
      <c r="T478" s="65"/>
      <c r="U478" s="65"/>
      <c r="V478" s="66"/>
      <c r="W478" s="64"/>
    </row>
    <row r="479" spans="19:23" ht="12.75">
      <c r="S479" s="65"/>
      <c r="T479" s="65"/>
      <c r="U479" s="65"/>
      <c r="V479" s="66"/>
      <c r="W479" s="64"/>
    </row>
    <row r="480" spans="19:23" ht="12.75">
      <c r="S480" s="65"/>
      <c r="T480" s="65"/>
      <c r="U480" s="65"/>
      <c r="V480" s="66"/>
      <c r="W480" s="64"/>
    </row>
    <row r="481" spans="19:23" ht="12.75">
      <c r="S481" s="65"/>
      <c r="T481" s="65"/>
      <c r="U481" s="65"/>
      <c r="V481" s="66"/>
      <c r="W481" s="64"/>
    </row>
    <row r="482" spans="19:23" ht="12.75">
      <c r="S482" s="65"/>
      <c r="T482" s="65"/>
      <c r="U482" s="65"/>
      <c r="V482" s="66"/>
      <c r="W482" s="64"/>
    </row>
    <row r="483" spans="19:23" ht="12.75">
      <c r="S483" s="65"/>
      <c r="T483" s="65"/>
      <c r="U483" s="65"/>
      <c r="V483" s="66"/>
      <c r="W483" s="64"/>
    </row>
    <row r="484" spans="19:23" ht="12.75">
      <c r="S484" s="65"/>
      <c r="T484" s="65"/>
      <c r="U484" s="65"/>
      <c r="V484" s="66"/>
      <c r="W484" s="64"/>
    </row>
    <row r="485" spans="19:23" ht="12.75">
      <c r="S485" s="65"/>
      <c r="T485" s="65"/>
      <c r="U485" s="65"/>
      <c r="V485" s="66"/>
      <c r="W485" s="64"/>
    </row>
    <row r="486" spans="19:23" ht="12.75">
      <c r="S486" s="65"/>
      <c r="T486" s="65"/>
      <c r="U486" s="65"/>
      <c r="V486" s="66"/>
      <c r="W486" s="64"/>
    </row>
    <row r="487" spans="19:23" ht="12.75">
      <c r="S487" s="65"/>
      <c r="T487" s="65"/>
      <c r="U487" s="65"/>
      <c r="V487" s="66"/>
      <c r="W487" s="64"/>
    </row>
    <row r="488" spans="19:23" ht="12.75">
      <c r="S488" s="65"/>
      <c r="T488" s="65"/>
      <c r="U488" s="65"/>
      <c r="V488" s="66"/>
      <c r="W488" s="64"/>
    </row>
    <row r="489" spans="19:23" ht="12.75">
      <c r="S489" s="65"/>
      <c r="T489" s="65"/>
      <c r="U489" s="65"/>
      <c r="V489" s="66"/>
      <c r="W489" s="64"/>
    </row>
    <row r="490" spans="19:23" ht="12.75">
      <c r="S490" s="65"/>
      <c r="T490" s="65"/>
      <c r="U490" s="65"/>
      <c r="V490" s="66"/>
      <c r="W490" s="64"/>
    </row>
    <row r="491" spans="19:23" ht="12.75">
      <c r="S491" s="65"/>
      <c r="T491" s="65"/>
      <c r="U491" s="65"/>
      <c r="V491" s="66"/>
      <c r="W491" s="64"/>
    </row>
    <row r="492" spans="19:23" ht="12.75">
      <c r="S492" s="65"/>
      <c r="T492" s="65"/>
      <c r="U492" s="65"/>
      <c r="V492" s="66"/>
      <c r="W492" s="64"/>
    </row>
    <row r="493" spans="19:23" ht="12.75">
      <c r="S493" s="65"/>
      <c r="T493" s="65"/>
      <c r="U493" s="65"/>
      <c r="V493" s="66"/>
      <c r="W493" s="64"/>
    </row>
    <row r="494" spans="19:23" ht="12.75">
      <c r="S494" s="65"/>
      <c r="T494" s="65"/>
      <c r="U494" s="65"/>
      <c r="V494" s="66"/>
      <c r="W494" s="64"/>
    </row>
    <row r="495" spans="19:23" ht="12.75">
      <c r="S495" s="65"/>
      <c r="T495" s="65"/>
      <c r="U495" s="65"/>
      <c r="V495" s="66"/>
      <c r="W495" s="64"/>
    </row>
    <row r="496" spans="19:23" ht="12.75">
      <c r="S496" s="65"/>
      <c r="T496" s="65"/>
      <c r="U496" s="65"/>
      <c r="V496" s="66"/>
      <c r="W496" s="64"/>
    </row>
    <row r="497" spans="19:23" ht="12.75">
      <c r="S497" s="65"/>
      <c r="T497" s="65"/>
      <c r="U497" s="65"/>
      <c r="V497" s="66"/>
      <c r="W497" s="64"/>
    </row>
    <row r="498" spans="19:23" ht="12.75">
      <c r="S498" s="65"/>
      <c r="T498" s="65"/>
      <c r="U498" s="65"/>
      <c r="V498" s="66"/>
      <c r="W498" s="64"/>
    </row>
    <row r="499" spans="19:23" ht="12.75">
      <c r="S499" s="65"/>
      <c r="T499" s="65"/>
      <c r="U499" s="65"/>
      <c r="V499" s="66"/>
      <c r="W499" s="64"/>
    </row>
    <row r="500" spans="19:23" ht="12.75">
      <c r="S500" s="65"/>
      <c r="T500" s="65"/>
      <c r="U500" s="65"/>
      <c r="V500" s="66"/>
      <c r="W500" s="64"/>
    </row>
  </sheetData>
  <mergeCells count="12">
    <mergeCell ref="A82:C82"/>
    <mergeCell ref="A84:C84"/>
    <mergeCell ref="E7:K7"/>
    <mergeCell ref="L7:Q7"/>
    <mergeCell ref="E8:H8"/>
    <mergeCell ref="I8:K8"/>
    <mergeCell ref="L8:N8"/>
    <mergeCell ref="O8:Q8"/>
    <mergeCell ref="B2:W2"/>
    <mergeCell ref="B3:W3"/>
    <mergeCell ref="B4:W4"/>
    <mergeCell ref="E6:Q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2012-03-14T08:42:23Z</dcterms:created>
  <dcterms:modified xsi:type="dcterms:W3CDTF">2012-03-14T09:47:26Z</dcterms:modified>
  <cp:category/>
  <cp:version/>
  <cp:contentType/>
  <cp:contentStatus/>
</cp:coreProperties>
</file>