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242F327A-349B-426C-8BCA-4DAE1A89BF84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30" sheetId="9" r:id="rId1"/>
  </sheets>
  <calcPr calcId="191029"/>
</workbook>
</file>

<file path=xl/calcChain.xml><?xml version="1.0" encoding="utf-8"?>
<calcChain xmlns="http://schemas.openxmlformats.org/spreadsheetml/2006/main">
  <c r="AL49" i="9" l="1"/>
  <c r="AK49" i="9"/>
  <c r="AJ49" i="9"/>
  <c r="AI49" i="9"/>
  <c r="AH49" i="9"/>
  <c r="AG49" i="9"/>
  <c r="AG54" i="9"/>
  <c r="AH54" i="9"/>
  <c r="AI54" i="9"/>
  <c r="AJ54" i="9"/>
  <c r="AK54" i="9"/>
  <c r="AL54" i="9"/>
  <c r="AG55" i="9"/>
  <c r="AH55" i="9"/>
  <c r="AI55" i="9"/>
  <c r="AJ55" i="9"/>
  <c r="AK55" i="9"/>
  <c r="AL55" i="9"/>
  <c r="AG56" i="9"/>
  <c r="AH56" i="9"/>
  <c r="AI56" i="9"/>
  <c r="AJ56" i="9"/>
  <c r="AK56" i="9"/>
  <c r="AL56" i="9"/>
  <c r="AG87" i="9" l="1"/>
  <c r="AH87" i="9"/>
  <c r="AI87" i="9"/>
  <c r="AJ87" i="9"/>
  <c r="AK87" i="9"/>
  <c r="AL87" i="9"/>
  <c r="AG53" i="9"/>
  <c r="AH53" i="9"/>
  <c r="AI53" i="9"/>
  <c r="AJ53" i="9"/>
  <c r="AK53" i="9"/>
  <c r="AL53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64" i="9"/>
  <c r="AH64" i="9"/>
  <c r="AI64" i="9"/>
  <c r="AJ64" i="9"/>
  <c r="AK64" i="9"/>
  <c r="AL64" i="9"/>
  <c r="AG65" i="9"/>
  <c r="AH65" i="9"/>
  <c r="AI65" i="9"/>
  <c r="AJ65" i="9"/>
  <c r="AK65" i="9"/>
  <c r="AL65" i="9"/>
  <c r="AE62" i="9"/>
  <c r="AD62" i="9"/>
  <c r="AC62" i="9"/>
  <c r="AB62" i="9"/>
  <c r="AA62" i="9"/>
  <c r="Z62" i="9"/>
  <c r="X62" i="9"/>
  <c r="W62" i="9"/>
  <c r="V62" i="9"/>
  <c r="U62" i="9"/>
  <c r="T62" i="9"/>
  <c r="S62" i="9"/>
  <c r="Q62" i="9"/>
  <c r="P62" i="9"/>
  <c r="O62" i="9"/>
  <c r="N62" i="9"/>
  <c r="M62" i="9"/>
  <c r="L62" i="9"/>
  <c r="F62" i="9"/>
  <c r="G62" i="9"/>
  <c r="H62" i="9"/>
  <c r="I62" i="9"/>
  <c r="J62" i="9"/>
  <c r="E62" i="9"/>
  <c r="J48" i="9"/>
  <c r="I48" i="9"/>
  <c r="H48" i="9"/>
  <c r="G48" i="9"/>
  <c r="F48" i="9"/>
  <c r="E83" i="9" l="1"/>
  <c r="AE83" i="9" l="1"/>
  <c r="AD83" i="9"/>
  <c r="AC83" i="9"/>
  <c r="AB83" i="9"/>
  <c r="AA83" i="9"/>
  <c r="Z83" i="9"/>
  <c r="X83" i="9"/>
  <c r="W83" i="9"/>
  <c r="V83" i="9"/>
  <c r="U83" i="9"/>
  <c r="T83" i="9"/>
  <c r="S83" i="9"/>
  <c r="Q83" i="9"/>
  <c r="P83" i="9"/>
  <c r="O83" i="9"/>
  <c r="N83" i="9"/>
  <c r="M83" i="9"/>
  <c r="L83" i="9"/>
  <c r="J83" i="9"/>
  <c r="I83" i="9"/>
  <c r="H83" i="9"/>
  <c r="G83" i="9"/>
  <c r="F83" i="9"/>
  <c r="S75" i="9"/>
  <c r="J75" i="9"/>
  <c r="I75" i="9"/>
  <c r="H75" i="9"/>
  <c r="G75" i="9"/>
  <c r="F75" i="9"/>
  <c r="E75" i="9"/>
  <c r="Q75" i="9"/>
  <c r="P75" i="9"/>
  <c r="O75" i="9"/>
  <c r="N75" i="9"/>
  <c r="M75" i="9"/>
  <c r="L75" i="9"/>
  <c r="AE75" i="9"/>
  <c r="AD75" i="9"/>
  <c r="AC75" i="9"/>
  <c r="AB75" i="9"/>
  <c r="AA75" i="9"/>
  <c r="Z75" i="9"/>
  <c r="X75" i="9"/>
  <c r="W75" i="9"/>
  <c r="V75" i="9"/>
  <c r="U75" i="9"/>
  <c r="T75" i="9"/>
  <c r="AL83" i="9" l="1"/>
  <c r="AK83" i="9"/>
  <c r="AJ83" i="9"/>
  <c r="AI83" i="9"/>
  <c r="AH83" i="9"/>
  <c r="AG83" i="9"/>
  <c r="AL75" i="9"/>
  <c r="AK75" i="9"/>
  <c r="AJ75" i="9"/>
  <c r="AI75" i="9"/>
  <c r="AH75" i="9"/>
  <c r="AG75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3" i="9" l="1"/>
  <c r="AG62" i="9" s="1"/>
  <c r="AH63" i="9"/>
  <c r="AH62" i="9" s="1"/>
  <c r="AI63" i="9"/>
  <c r="AI62" i="9" s="1"/>
  <c r="AJ63" i="9"/>
  <c r="AJ62" i="9" s="1"/>
  <c r="AK63" i="9"/>
  <c r="AK62" i="9" s="1"/>
  <c r="AL63" i="9"/>
  <c r="AL62" i="9" s="1"/>
  <c r="L86" i="9"/>
  <c r="AE86" i="9"/>
  <c r="AD86" i="9"/>
  <c r="AC86" i="9"/>
  <c r="AB86" i="9"/>
  <c r="AA86" i="9"/>
  <c r="Z86" i="9"/>
  <c r="AG52" i="9"/>
  <c r="AH52" i="9"/>
  <c r="AI52" i="9"/>
  <c r="AJ52" i="9"/>
  <c r="AK52" i="9"/>
  <c r="AL52" i="9"/>
  <c r="E39" i="9" l="1"/>
  <c r="AL43" i="9"/>
  <c r="AG43" i="9"/>
  <c r="S77" i="9" l="1"/>
  <c r="AE47" i="9"/>
  <c r="AB47" i="9"/>
  <c r="AA47" i="9"/>
  <c r="W47" i="9"/>
  <c r="S47" i="9"/>
  <c r="N47" i="9"/>
  <c r="G47" i="9"/>
  <c r="E47" i="9"/>
  <c r="E81" i="9"/>
  <c r="E80" i="9" s="1"/>
  <c r="X86" i="9"/>
  <c r="W86" i="9"/>
  <c r="V86" i="9"/>
  <c r="U86" i="9"/>
  <c r="T86" i="9"/>
  <c r="S86" i="9"/>
  <c r="Q86" i="9"/>
  <c r="P86" i="9"/>
  <c r="O86" i="9"/>
  <c r="N86" i="9"/>
  <c r="M86" i="9"/>
  <c r="J86" i="9"/>
  <c r="I86" i="9"/>
  <c r="H86" i="9"/>
  <c r="G86" i="9"/>
  <c r="F86" i="9"/>
  <c r="E86" i="9"/>
  <c r="AL86" i="9"/>
  <c r="AK86" i="9"/>
  <c r="AJ86" i="9"/>
  <c r="AI86" i="9"/>
  <c r="AH86" i="9"/>
  <c r="AG86" i="9"/>
  <c r="AE81" i="9"/>
  <c r="AD81" i="9"/>
  <c r="AD80" i="9" s="1"/>
  <c r="AC81" i="9"/>
  <c r="AC80" i="9" s="1"/>
  <c r="AB81" i="9"/>
  <c r="AB80" i="9" s="1"/>
  <c r="AA81" i="9"/>
  <c r="AA80" i="9" s="1"/>
  <c r="Z81" i="9"/>
  <c r="Z80" i="9" s="1"/>
  <c r="AE80" i="9"/>
  <c r="AE77" i="9"/>
  <c r="AD77" i="9"/>
  <c r="AC77" i="9"/>
  <c r="AB77" i="9"/>
  <c r="AA77" i="9"/>
  <c r="Z77" i="9"/>
  <c r="AD61" i="9"/>
  <c r="AC61" i="9"/>
  <c r="Z61" i="9"/>
  <c r="AE61" i="9"/>
  <c r="AB61" i="9"/>
  <c r="AA61" i="9"/>
  <c r="AD47" i="9"/>
  <c r="AE39" i="9"/>
  <c r="AD39" i="9"/>
  <c r="AC39" i="9"/>
  <c r="AB39" i="9"/>
  <c r="AA39" i="9"/>
  <c r="Z39" i="9"/>
  <c r="X81" i="9"/>
  <c r="W81" i="9"/>
  <c r="V81" i="9"/>
  <c r="V80" i="9" s="1"/>
  <c r="U81" i="9"/>
  <c r="T81" i="9"/>
  <c r="T80" i="9" s="1"/>
  <c r="S81" i="9"/>
  <c r="S80" i="9" s="1"/>
  <c r="X80" i="9"/>
  <c r="W80" i="9"/>
  <c r="X77" i="9"/>
  <c r="W77" i="9"/>
  <c r="V77" i="9"/>
  <c r="U77" i="9"/>
  <c r="T77" i="9"/>
  <c r="W61" i="9"/>
  <c r="V61" i="9"/>
  <c r="U61" i="9"/>
  <c r="T61" i="9"/>
  <c r="X61" i="9"/>
  <c r="S61" i="9"/>
  <c r="X47" i="9"/>
  <c r="V47" i="9"/>
  <c r="U47" i="9"/>
  <c r="T47" i="9"/>
  <c r="X39" i="9"/>
  <c r="W39" i="9"/>
  <c r="V39" i="9"/>
  <c r="U39" i="9"/>
  <c r="T39" i="9"/>
  <c r="S39" i="9"/>
  <c r="Q81" i="9"/>
  <c r="Q80" i="9" s="1"/>
  <c r="P81" i="9"/>
  <c r="O81" i="9"/>
  <c r="N81" i="9"/>
  <c r="M81" i="9"/>
  <c r="M80" i="9" s="1"/>
  <c r="L81" i="9"/>
  <c r="O80" i="9"/>
  <c r="N80" i="9"/>
  <c r="Q77" i="9"/>
  <c r="P77" i="9"/>
  <c r="O77" i="9"/>
  <c r="N77" i="9"/>
  <c r="M77" i="9"/>
  <c r="L77" i="9"/>
  <c r="Q61" i="9"/>
  <c r="P61" i="9"/>
  <c r="O61" i="9"/>
  <c r="N61" i="9"/>
  <c r="M61" i="9"/>
  <c r="L61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2" i="9"/>
  <c r="AL81" i="9" s="1"/>
  <c r="AL80" i="9" s="1"/>
  <c r="AK82" i="9"/>
  <c r="AK81" i="9" s="1"/>
  <c r="AK80" i="9" s="1"/>
  <c r="AJ82" i="9"/>
  <c r="AJ81" i="9" s="1"/>
  <c r="AJ80" i="9" s="1"/>
  <c r="AI82" i="9"/>
  <c r="AI81" i="9" s="1"/>
  <c r="AI80" i="9" s="1"/>
  <c r="AH82" i="9"/>
  <c r="AH81" i="9" s="1"/>
  <c r="AH80" i="9" s="1"/>
  <c r="AG82" i="9"/>
  <c r="AG81" i="9" s="1"/>
  <c r="AG80" i="9" s="1"/>
  <c r="J81" i="9"/>
  <c r="J80" i="9" s="1"/>
  <c r="I81" i="9"/>
  <c r="H81" i="9"/>
  <c r="H80" i="9" s="1"/>
  <c r="G81" i="9"/>
  <c r="G80" i="9" s="1"/>
  <c r="F81" i="9"/>
  <c r="F80" i="9" s="1"/>
  <c r="AL77" i="9"/>
  <c r="AK77" i="9"/>
  <c r="AJ77" i="9"/>
  <c r="AI77" i="9"/>
  <c r="AH77" i="9"/>
  <c r="AG77" i="9"/>
  <c r="J77" i="9"/>
  <c r="I77" i="9"/>
  <c r="H77" i="9"/>
  <c r="G77" i="9"/>
  <c r="F77" i="9"/>
  <c r="E77" i="9"/>
  <c r="AL61" i="9"/>
  <c r="AK61" i="9"/>
  <c r="AI61" i="9"/>
  <c r="AH61" i="9"/>
  <c r="AG61" i="9"/>
  <c r="AJ61" i="9"/>
  <c r="J61" i="9"/>
  <c r="I61" i="9"/>
  <c r="H61" i="9"/>
  <c r="G61" i="9"/>
  <c r="F61" i="9"/>
  <c r="E61" i="9"/>
  <c r="AL51" i="9"/>
  <c r="AK51" i="9"/>
  <c r="AJ51" i="9"/>
  <c r="AI51" i="9"/>
  <c r="AH51" i="9"/>
  <c r="AG51" i="9"/>
  <c r="AL50" i="9"/>
  <c r="AL48" i="9" s="1"/>
  <c r="AK50" i="9"/>
  <c r="AK48" i="9" s="1"/>
  <c r="AJ50" i="9"/>
  <c r="AI50" i="9"/>
  <c r="AI48" i="9" s="1"/>
  <c r="AH50" i="9"/>
  <c r="AH48" i="9" s="1"/>
  <c r="AG50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80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80" i="9"/>
  <c r="P80" i="9"/>
  <c r="M38" i="9"/>
  <c r="M20" i="9" s="1"/>
  <c r="G38" i="9"/>
  <c r="G20" i="9" s="1"/>
  <c r="U80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<sst xmlns="http://schemas.openxmlformats.org/spreadsheetml/2006/main" count="436" uniqueCount="194">
  <si>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</si>
  <si>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</si>
  <si>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</si>
  <si>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</si>
  <si>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</si>
  <si>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</si>
  <si>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</si>
  <si>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</si>
  <si>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</si>
  <si>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</si>
  <si>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</si>
  <si>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</si>
  <si>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</si>
  <si>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</si>
  <si>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</si>
  <si>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</si>
  <si>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</si>
  <si>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</si>
  <si>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</si>
  <si>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</si>
  <si>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</si>
  <si>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</si>
  <si>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</si>
  <si>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</si>
  <si>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</si>
  <si>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</si>
  <si>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</si>
  <si>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</si>
  <si>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</si>
  <si>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</si>
  <si>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</si>
  <si>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</si>
  <si>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</si>
  <si>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</si>
  <si>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</si>
  <si>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</si>
  <si>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</si>
  <si>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</si>
  <si>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</si>
  <si>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</si>
  <si>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</si>
  <si>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</si>
  <si>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</si>
  <si>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</si>
  <si>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</si>
  <si>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</si>
  <si>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</si>
  <si>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</si>
  <si>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</si>
  <si>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</si>
  <si>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</si>
  <si>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</si>
  <si>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</si>
  <si>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</si>
  <si>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</si>
  <si>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</si>
  <si>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</si>
  <si>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</si>
  <si>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</si>
  <si>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</si>
  <si>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</si>
  <si>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</si>
  <si>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</si>
  <si>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</si>
  <si>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</si>
  <si>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</si>
  <si>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</si>
  <si>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</si>
  <si>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</si>
  <si>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</si>
  <si>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</si>
  <si>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</si>
  <si>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</si>
  <si>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</si>
  <si>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</si>
  <si>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</si>
  <si>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</si>
  <si>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</si>
  <si>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</si>
  <si>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</si>
  <si>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</si>
  <si>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</si>
  <si>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</si>
  <si>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</si>
  <si>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</si>
  <si>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</si>
  <si>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</si>
  <si>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</si>
  <si>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</si>
  <si>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</si>
  <si>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</si>
  <si>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</si>
  <si>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</si>
  <si>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</si>
  <si>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</si>
  <si>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</si>
  <si>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</si>
  <si>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</si>
  <si>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</si>
  <si>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</si>
  <si>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</si>
  <si>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</si>
  <si>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</si>
  <si>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</si>
  <si>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</si>
  <si>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</si>
  <si>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</si>
  <si>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</si>
  <si>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</si>
  <si>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</si>
  <si>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</si>
  <si>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</si>
  <si>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</si>
  <si>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</si>
  <si>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</si>
  <si>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</si>
  <si>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</si>
  <si>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</si>
  <si>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</si>
  <si>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</si>
  <si>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</si>
  <si>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</si>
  <si>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</si>
  <si>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</si>
  <si>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</si>
  <si>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</si>
  <si>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</si>
  <si>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</si>
  <si>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</si>
  <si>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</si>
  <si>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</si>
  <si>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</si>
  <si>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</si>
  <si>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</si>
  <si>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</si>
  <si>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</si>
  <si>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</si>
  <si>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</si>
  <si>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</si>
  <si>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</si>
  <si>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</si>
  <si>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</si>
  <si>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</si>
  <si>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</si>
  <si>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</si>
  <si>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</si>
  <si>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</si>
  <si>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</si>
  <si>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</si>
  <si>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</si>
  <si>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</si>
  <si>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</si>
  <si>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</si>
  <si>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</si>
  <si>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</si>
  <si>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</si>
  <si>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</si>
  <si>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</si>
  <si>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</si>
  <si>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</si>
  <si>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</si>
  <si>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</si>
  <si>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</si>
  <si>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</si>
  <si>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</si>
  <si>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</si>
  <si>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</si>
  <si>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</si>
  <si>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</si>
  <si>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</si>
  <si>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</si>
  <si>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</si>
  <si>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</si>
  <si>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</si>
  <si>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</si>
  <si>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</si>
  <si>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</si>
  <si>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</si>
  <si>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</si>
  <si>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</si>
  <si>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</si>
  <si>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</si>
  <si>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</si>
  <si>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</si>
  <si>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</si>
  <si>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1.6.1</t>
  </si>
  <si>
    <t>Автовышка ВИПО-18-01 18 м на базе Садко NEXT (ГАЗ-C42A43) покупка 1 ед.</t>
  </si>
  <si>
    <t>P_3010_ГОРСЕТЬ</t>
  </si>
  <si>
    <t xml:space="preserve">  на год 2030</t>
  </si>
  <si>
    <t>1.2.2.1.4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</si>
  <si>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</si>
  <si>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</si>
  <si>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 xml:space="preserve">                                                                                         Решение о принятии инвестиционной программы отсутствует</t>
  </si>
  <si>
    <t>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</si>
</sst>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164" fontId="5" fillId="0" borderId="1" xfId="6" applyNumberFormat="1" applyFont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1" xfId="6" applyFont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3"/>
  <sheetViews>
    <sheetView tabSelected="1" zoomScale="75" workbookViewId="0">
      <selection activeCell="D15" sqref="D15:AL15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9.7109375" style="1" customWidth="1"/>
    <col min="13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154</v>
      </c>
    </row>
    <row r="4" spans="1:38" ht="18.75" x14ac:dyDescent="0.3">
      <c r="A4" s="57" t="s">
        <v>149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38" ht="18.75" x14ac:dyDescent="0.3">
      <c r="A5" s="58" t="s">
        <v>188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59" t="s">
        <v>152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</row>
    <row r="8" spans="1:38" x14ac:dyDescent="0.2">
      <c r="A8" s="60" t="s">
        <v>150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x14ac:dyDescent="0.25">
      <c r="A10" s="61" t="s">
        <v>163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</row>
    <row r="11" spans="1:38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ht="18.75" x14ac:dyDescent="0.3">
      <c r="A12" s="56" t="s">
        <v>192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spans="1:38" x14ac:dyDescent="0.2">
      <c r="A13" s="49" t="s">
        <v>151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</row>
    <row r="14" spans="1:38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spans="1:38" x14ac:dyDescent="0.2">
      <c r="A15" s="51" t="s">
        <v>91</v>
      </c>
      <c r="B15" s="54" t="s">
        <v>94</v>
      </c>
      <c r="C15" s="54" t="s">
        <v>95</v>
      </c>
      <c r="D15" s="62" t="s">
        <v>193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1:38" x14ac:dyDescent="0.2">
      <c r="A16" s="52"/>
      <c r="B16" s="54"/>
      <c r="C16" s="54"/>
      <c r="D16" s="55" t="s">
        <v>99</v>
      </c>
      <c r="E16" s="55"/>
      <c r="F16" s="55"/>
      <c r="G16" s="55"/>
      <c r="H16" s="55"/>
      <c r="I16" s="55"/>
      <c r="J16" s="55"/>
      <c r="K16" s="55" t="s">
        <v>100</v>
      </c>
      <c r="L16" s="55"/>
      <c r="M16" s="55"/>
      <c r="N16" s="55"/>
      <c r="O16" s="55"/>
      <c r="P16" s="55"/>
      <c r="Q16" s="55"/>
      <c r="R16" s="55" t="s">
        <v>101</v>
      </c>
      <c r="S16" s="55"/>
      <c r="T16" s="55"/>
      <c r="U16" s="55"/>
      <c r="V16" s="55"/>
      <c r="W16" s="55"/>
      <c r="X16" s="55"/>
      <c r="Y16" s="55" t="s">
        <v>102</v>
      </c>
      <c r="Z16" s="55"/>
      <c r="AA16" s="55"/>
      <c r="AB16" s="55"/>
      <c r="AC16" s="55"/>
      <c r="AD16" s="55"/>
      <c r="AE16" s="55"/>
      <c r="AF16" s="54" t="s">
        <v>103</v>
      </c>
      <c r="AG16" s="54"/>
      <c r="AH16" s="54"/>
      <c r="AI16" s="54"/>
      <c r="AJ16" s="54"/>
      <c r="AK16" s="54"/>
      <c r="AL16" s="54"/>
    </row>
    <row r="17" spans="1:39" ht="31.5" x14ac:dyDescent="0.2">
      <c r="A17" s="52"/>
      <c r="B17" s="54"/>
      <c r="C17" s="54"/>
      <c r="D17" s="28" t="s">
        <v>96</v>
      </c>
      <c r="E17" s="55" t="s">
        <v>97</v>
      </c>
      <c r="F17" s="55"/>
      <c r="G17" s="55"/>
      <c r="H17" s="55"/>
      <c r="I17" s="55"/>
      <c r="J17" s="55"/>
      <c r="K17" s="28" t="s">
        <v>96</v>
      </c>
      <c r="L17" s="55" t="s">
        <v>97</v>
      </c>
      <c r="M17" s="55"/>
      <c r="N17" s="55"/>
      <c r="O17" s="55"/>
      <c r="P17" s="55"/>
      <c r="Q17" s="55"/>
      <c r="R17" s="28" t="s">
        <v>96</v>
      </c>
      <c r="S17" s="55" t="s">
        <v>97</v>
      </c>
      <c r="T17" s="55"/>
      <c r="U17" s="55"/>
      <c r="V17" s="55"/>
      <c r="W17" s="55"/>
      <c r="X17" s="55"/>
      <c r="Y17" s="28" t="s">
        <v>96</v>
      </c>
      <c r="Z17" s="55" t="s">
        <v>97</v>
      </c>
      <c r="AA17" s="55"/>
      <c r="AB17" s="55"/>
      <c r="AC17" s="55"/>
      <c r="AD17" s="55"/>
      <c r="AE17" s="55"/>
      <c r="AF17" s="28" t="s">
        <v>96</v>
      </c>
      <c r="AG17" s="55" t="s">
        <v>97</v>
      </c>
      <c r="AH17" s="55"/>
      <c r="AI17" s="55"/>
      <c r="AJ17" s="55"/>
      <c r="AK17" s="55"/>
      <c r="AL17" s="55"/>
    </row>
    <row r="18" spans="1:39" ht="64.5" x14ac:dyDescent="0.2">
      <c r="A18" s="53"/>
      <c r="B18" s="54"/>
      <c r="C18" s="54"/>
      <c r="D18" s="2" t="s">
        <v>98</v>
      </c>
      <c r="E18" s="2" t="s">
        <v>98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98</v>
      </c>
      <c r="L18" s="2" t="s">
        <v>98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98</v>
      </c>
      <c r="S18" s="2" t="s">
        <v>98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98</v>
      </c>
      <c r="Z18" s="2" t="s">
        <v>98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4" t="s">
        <v>108</v>
      </c>
      <c r="AF18" s="2" t="s">
        <v>98</v>
      </c>
      <c r="AG18" s="2" t="s">
        <v>98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29">
        <v>1</v>
      </c>
      <c r="B19" s="29">
        <v>2</v>
      </c>
      <c r="C19" s="29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E21+E38+E77+E80+E85+E86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L21+L38+L77+L80+L85+L86</f>
        <v>8.6069999999999993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1</v>
      </c>
      <c r="R20" s="23" t="s">
        <v>51</v>
      </c>
      <c r="S20" s="23">
        <f t="shared" ref="S20:X20" si="2">S21+S38+S77+S80+S85+S86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Z21+Z38+Z77+Z80+Z85+Z86</f>
        <v>56.392237721376048</v>
      </c>
      <c r="AA20" s="23">
        <f t="shared" si="3"/>
        <v>0</v>
      </c>
      <c r="AB20" s="23">
        <f t="shared" si="3"/>
        <v>0</v>
      </c>
      <c r="AC20" s="23">
        <f t="shared" si="3"/>
        <v>2.6749999999999998</v>
      </c>
      <c r="AD20" s="23">
        <f t="shared" si="3"/>
        <v>0</v>
      </c>
      <c r="AE20" s="23">
        <f t="shared" si="3"/>
        <v>1305</v>
      </c>
      <c r="AF20" s="23" t="s">
        <v>51</v>
      </c>
      <c r="AG20" s="23">
        <f>AG21+AG38+AG77+AG80+AG85+AG86+AG75</f>
        <v>64.999237721376048</v>
      </c>
      <c r="AH20" s="23">
        <f>AH21+AH38+AH77+AH80+AH85+AH86+AH75</f>
        <v>0</v>
      </c>
      <c r="AI20" s="23">
        <f>AI21+AI38+AI77+AI80+AI85+AI86</f>
        <v>0</v>
      </c>
      <c r="AJ20" s="23">
        <f>AJ21+AJ38+AJ77+AJ80+AJ85+AJ86+AJ75</f>
        <v>2.6749999999999998</v>
      </c>
      <c r="AK20" s="23">
        <f>AK21+AK38+AK77+AK80+AK85+AK86</f>
        <v>0</v>
      </c>
      <c r="AL20" s="23">
        <f>AL21+AL38+AL77+AL80+AL85+AL86</f>
        <v>1306</v>
      </c>
      <c r="AM20" s="34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4">E39+E47+E61+E73</f>
        <v>0</v>
      </c>
      <c r="F38" s="23">
        <f t="shared" si="4"/>
        <v>0</v>
      </c>
      <c r="G38" s="23">
        <f t="shared" si="4"/>
        <v>0</v>
      </c>
      <c r="H38" s="23">
        <f t="shared" si="4"/>
        <v>0</v>
      </c>
      <c r="I38" s="23">
        <f t="shared" si="4"/>
        <v>0</v>
      </c>
      <c r="J38" s="23">
        <f t="shared" si="4"/>
        <v>0</v>
      </c>
      <c r="K38" s="23" t="s">
        <v>51</v>
      </c>
      <c r="L38" s="23">
        <f t="shared" ref="L38:Q38" si="5">L39+L47+L61+L73</f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 t="s">
        <v>51</v>
      </c>
      <c r="S38" s="23">
        <f t="shared" ref="S38:X38" si="6">S39+S47+S61+S73</f>
        <v>0</v>
      </c>
      <c r="T38" s="23">
        <f t="shared" si="6"/>
        <v>0</v>
      </c>
      <c r="U38" s="23">
        <f t="shared" si="6"/>
        <v>0</v>
      </c>
      <c r="V38" s="23">
        <f t="shared" si="6"/>
        <v>0</v>
      </c>
      <c r="W38" s="23">
        <f t="shared" si="6"/>
        <v>0</v>
      </c>
      <c r="X38" s="23">
        <f t="shared" si="6"/>
        <v>0</v>
      </c>
      <c r="Y38" s="23" t="s">
        <v>51</v>
      </c>
      <c r="Z38" s="23">
        <f t="shared" ref="Z38:AE38" si="7">Z39+Z47+Z61+Z73</f>
        <v>56.392237721376048</v>
      </c>
      <c r="AA38" s="23">
        <f t="shared" si="7"/>
        <v>0</v>
      </c>
      <c r="AB38" s="23">
        <f t="shared" si="7"/>
        <v>0</v>
      </c>
      <c r="AC38" s="23">
        <f t="shared" si="7"/>
        <v>2.6749999999999998</v>
      </c>
      <c r="AD38" s="23">
        <f t="shared" si="7"/>
        <v>0</v>
      </c>
      <c r="AE38" s="23">
        <f t="shared" si="7"/>
        <v>1305</v>
      </c>
      <c r="AF38" s="23" t="s">
        <v>51</v>
      </c>
      <c r="AG38" s="23">
        <f t="shared" ref="AG38:AL38" si="8">AG39+AG47+AG61+AG73</f>
        <v>56.392237721376048</v>
      </c>
      <c r="AH38" s="23">
        <f t="shared" si="8"/>
        <v>0</v>
      </c>
      <c r="AI38" s="23">
        <f t="shared" si="8"/>
        <v>0</v>
      </c>
      <c r="AJ38" s="23">
        <f t="shared" si="8"/>
        <v>2.6749999999999998</v>
      </c>
      <c r="AK38" s="23">
        <f t="shared" si="8"/>
        <v>0</v>
      </c>
      <c r="AL38" s="23">
        <f t="shared" si="8"/>
        <v>1305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9">F40+F43</f>
        <v>0</v>
      </c>
      <c r="G39" s="23">
        <f t="shared" si="9"/>
        <v>0</v>
      </c>
      <c r="H39" s="23">
        <f t="shared" si="9"/>
        <v>0</v>
      </c>
      <c r="I39" s="23">
        <f t="shared" si="9"/>
        <v>0</v>
      </c>
      <c r="J39" s="23">
        <f t="shared" si="9"/>
        <v>0</v>
      </c>
      <c r="K39" s="23" t="s">
        <v>51</v>
      </c>
      <c r="L39" s="23">
        <f>L40+L43</f>
        <v>0</v>
      </c>
      <c r="M39" s="23">
        <f t="shared" ref="M39" si="10">M40+M43</f>
        <v>0</v>
      </c>
      <c r="N39" s="23">
        <f t="shared" ref="N39" si="11">N40+N43</f>
        <v>0</v>
      </c>
      <c r="O39" s="23">
        <f t="shared" ref="O39" si="12">O40+O43</f>
        <v>0</v>
      </c>
      <c r="P39" s="23">
        <f t="shared" ref="P39" si="13">P40+P43</f>
        <v>0</v>
      </c>
      <c r="Q39" s="23">
        <f t="shared" ref="Q39" si="14">Q40+Q43</f>
        <v>0</v>
      </c>
      <c r="R39" s="23" t="s">
        <v>51</v>
      </c>
      <c r="S39" s="23">
        <f>S40+S43</f>
        <v>0</v>
      </c>
      <c r="T39" s="23">
        <f t="shared" ref="T39" si="15">T40+T43</f>
        <v>0</v>
      </c>
      <c r="U39" s="23">
        <f t="shared" ref="U39" si="16">U40+U43</f>
        <v>0</v>
      </c>
      <c r="V39" s="23">
        <f t="shared" ref="V39" si="17">V40+V43</f>
        <v>0</v>
      </c>
      <c r="W39" s="23">
        <f t="shared" ref="W39" si="18">W40+W43</f>
        <v>0</v>
      </c>
      <c r="X39" s="23">
        <f t="shared" ref="X39" si="19">X40+X43</f>
        <v>0</v>
      </c>
      <c r="Y39" s="23" t="s">
        <v>51</v>
      </c>
      <c r="Z39" s="23">
        <f>Z40+Z43</f>
        <v>0</v>
      </c>
      <c r="AA39" s="23">
        <f t="shared" ref="AA39" si="20">AA40+AA43</f>
        <v>0</v>
      </c>
      <c r="AB39" s="23">
        <f t="shared" ref="AB39" si="21">AB40+AB43</f>
        <v>0</v>
      </c>
      <c r="AC39" s="23">
        <f t="shared" ref="AC39" si="22">AC40+AC43</f>
        <v>0</v>
      </c>
      <c r="AD39" s="23">
        <f t="shared" ref="AD39" si="23">AD40+AD43</f>
        <v>0</v>
      </c>
      <c r="AE39" s="23">
        <f t="shared" ref="AE39" si="24">AE40+AE43</f>
        <v>0</v>
      </c>
      <c r="AF39" s="23" t="s">
        <v>51</v>
      </c>
      <c r="AG39" s="23">
        <f>AG40+AG43</f>
        <v>0</v>
      </c>
      <c r="AH39" s="23">
        <f t="shared" ref="AH39" si="25">AH40+AH43</f>
        <v>0</v>
      </c>
      <c r="AI39" s="23">
        <f t="shared" ref="AI39" si="26">AI40+AI43</f>
        <v>0</v>
      </c>
      <c r="AJ39" s="23">
        <f t="shared" ref="AJ39" si="27">AJ40+AJ43</f>
        <v>0</v>
      </c>
      <c r="AK39" s="23">
        <f t="shared" ref="AK39" si="28">AK40+AK43</f>
        <v>0</v>
      </c>
      <c r="AL39" s="23">
        <f t="shared" ref="AL39" si="29">AL40+AL43</f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0">F42+F41</f>
        <v>0</v>
      </c>
      <c r="G40" s="23">
        <f t="shared" si="30"/>
        <v>0</v>
      </c>
      <c r="H40" s="23">
        <f t="shared" si="30"/>
        <v>0</v>
      </c>
      <c r="I40" s="23">
        <f t="shared" si="30"/>
        <v>0</v>
      </c>
      <c r="J40" s="23">
        <f t="shared" si="30"/>
        <v>0</v>
      </c>
      <c r="K40" s="23" t="s">
        <v>51</v>
      </c>
      <c r="L40" s="23">
        <f t="shared" ref="L40:Q40" si="31">L42+L41</f>
        <v>0</v>
      </c>
      <c r="M40" s="23">
        <f t="shared" si="31"/>
        <v>0</v>
      </c>
      <c r="N40" s="23">
        <f t="shared" si="31"/>
        <v>0</v>
      </c>
      <c r="O40" s="23">
        <f t="shared" si="31"/>
        <v>0</v>
      </c>
      <c r="P40" s="23">
        <f t="shared" si="31"/>
        <v>0</v>
      </c>
      <c r="Q40" s="23">
        <f t="shared" si="31"/>
        <v>0</v>
      </c>
      <c r="R40" s="23" t="s">
        <v>51</v>
      </c>
      <c r="S40" s="23">
        <f t="shared" ref="S40:X40" si="32">S42+S41</f>
        <v>0</v>
      </c>
      <c r="T40" s="23">
        <f t="shared" si="32"/>
        <v>0</v>
      </c>
      <c r="U40" s="23">
        <f t="shared" si="32"/>
        <v>0</v>
      </c>
      <c r="V40" s="23">
        <f t="shared" si="32"/>
        <v>0</v>
      </c>
      <c r="W40" s="23">
        <f t="shared" si="32"/>
        <v>0</v>
      </c>
      <c r="X40" s="23">
        <f t="shared" si="32"/>
        <v>0</v>
      </c>
      <c r="Y40" s="23" t="s">
        <v>51</v>
      </c>
      <c r="Z40" s="23">
        <f t="shared" ref="Z40:AE40" si="33">Z42+Z41</f>
        <v>0</v>
      </c>
      <c r="AA40" s="23">
        <f t="shared" si="33"/>
        <v>0</v>
      </c>
      <c r="AB40" s="23">
        <f t="shared" si="33"/>
        <v>0</v>
      </c>
      <c r="AC40" s="23">
        <f t="shared" si="33"/>
        <v>0</v>
      </c>
      <c r="AD40" s="23">
        <f t="shared" si="33"/>
        <v>0</v>
      </c>
      <c r="AE40" s="23">
        <f t="shared" si="33"/>
        <v>0</v>
      </c>
      <c r="AF40" s="23" t="s">
        <v>51</v>
      </c>
      <c r="AG40" s="23">
        <f t="shared" ref="AG40:AL40" si="34">AG42+AG41</f>
        <v>0</v>
      </c>
      <c r="AH40" s="23">
        <f t="shared" si="34"/>
        <v>0</v>
      </c>
      <c r="AI40" s="23">
        <f t="shared" si="34"/>
        <v>0</v>
      </c>
      <c r="AJ40" s="23">
        <f t="shared" si="34"/>
        <v>0</v>
      </c>
      <c r="AK40" s="23">
        <f t="shared" si="34"/>
        <v>0</v>
      </c>
      <c r="AL40" s="23">
        <f t="shared" si="34"/>
        <v>0</v>
      </c>
    </row>
    <row r="41" spans="1:38" x14ac:dyDescent="0.2">
      <c r="A41" s="15"/>
      <c r="B41" s="40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0"/>
      <c r="T41" s="23"/>
      <c r="U41" s="23"/>
      <c r="V41" s="23"/>
      <c r="W41" s="23"/>
      <c r="X41" s="23"/>
      <c r="Y41" s="23"/>
      <c r="Z41" s="30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2"/>
      <c r="C42" s="35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3"/>
      <c r="T42" s="31"/>
      <c r="U42" s="23"/>
      <c r="V42" s="23"/>
      <c r="W42" s="23"/>
      <c r="X42" s="23"/>
      <c r="Y42" s="23"/>
      <c r="Z42" s="37"/>
      <c r="AA42" s="36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0">
        <f>E44+E45+E46</f>
        <v>0</v>
      </c>
      <c r="F43" s="30">
        <f t="shared" ref="F43:I43" si="35">F44+F45+F46</f>
        <v>0</v>
      </c>
      <c r="G43" s="30">
        <f t="shared" si="35"/>
        <v>0</v>
      </c>
      <c r="H43" s="30">
        <f t="shared" si="35"/>
        <v>0</v>
      </c>
      <c r="I43" s="30">
        <f t="shared" si="35"/>
        <v>0</v>
      </c>
      <c r="J43" s="30">
        <f>J44+J45+J46</f>
        <v>0</v>
      </c>
      <c r="K43" s="23" t="s">
        <v>51</v>
      </c>
      <c r="L43" s="30">
        <f>L44+L45+L46</f>
        <v>0</v>
      </c>
      <c r="M43" s="30">
        <f t="shared" ref="M43" si="36">M44+M45+M46</f>
        <v>0</v>
      </c>
      <c r="N43" s="30">
        <f t="shared" ref="N43" si="37">N44+N45+N46</f>
        <v>0</v>
      </c>
      <c r="O43" s="30">
        <f t="shared" ref="O43" si="38">O44+O45+O46</f>
        <v>0</v>
      </c>
      <c r="P43" s="30">
        <f t="shared" ref="P43" si="39">P44+P45+P46</f>
        <v>0</v>
      </c>
      <c r="Q43" s="30">
        <f>Q44+Q45+Q46</f>
        <v>0</v>
      </c>
      <c r="R43" s="23" t="s">
        <v>51</v>
      </c>
      <c r="S43" s="30">
        <f>S44+S45+S46</f>
        <v>0</v>
      </c>
      <c r="T43" s="30">
        <f t="shared" ref="T43" si="40">T44+T45+T46</f>
        <v>0</v>
      </c>
      <c r="U43" s="30">
        <f t="shared" ref="U43" si="41">U44+U45+U46</f>
        <v>0</v>
      </c>
      <c r="V43" s="30">
        <f t="shared" ref="V43" si="42">V44+V45+V46</f>
        <v>0</v>
      </c>
      <c r="W43" s="30">
        <f t="shared" ref="W43" si="43">W44+W45+W46</f>
        <v>0</v>
      </c>
      <c r="X43" s="30">
        <f>X44+X45+X46</f>
        <v>0</v>
      </c>
      <c r="Y43" s="23" t="s">
        <v>51</v>
      </c>
      <c r="Z43" s="30">
        <f>Z44+Z45+Z46</f>
        <v>0</v>
      </c>
      <c r="AA43" s="30">
        <f t="shared" ref="AA43" si="44">AA44+AA45+AA46</f>
        <v>0</v>
      </c>
      <c r="AB43" s="30">
        <f t="shared" ref="AB43" si="45">AB44+AB45+AB46</f>
        <v>0</v>
      </c>
      <c r="AC43" s="30">
        <f t="shared" ref="AC43" si="46">AC44+AC45+AC46</f>
        <v>0</v>
      </c>
      <c r="AD43" s="30">
        <f t="shared" ref="AD43" si="47">AD44+AD45+AD46</f>
        <v>0</v>
      </c>
      <c r="AE43" s="30">
        <f>AE44+AE45+AE46</f>
        <v>0</v>
      </c>
      <c r="AF43" s="23" t="s">
        <v>51</v>
      </c>
      <c r="AG43" s="30">
        <f>AG44+AG45+AG46</f>
        <v>0</v>
      </c>
      <c r="AH43" s="30">
        <f t="shared" ref="AH43" si="48">AH44+AH45+AH46</f>
        <v>0</v>
      </c>
      <c r="AI43" s="30">
        <f t="shared" ref="AI43" si="49">AI44+AI45+AI46</f>
        <v>0</v>
      </c>
      <c r="AJ43" s="30">
        <f t="shared" ref="AJ43" si="50">AJ44+AJ45+AJ46</f>
        <v>0</v>
      </c>
      <c r="AK43" s="30">
        <f t="shared" ref="AK43" si="51">AK44+AK45+AK46</f>
        <v>0</v>
      </c>
      <c r="AL43" s="30">
        <f>AL44+AL45+AL46</f>
        <v>0</v>
      </c>
    </row>
    <row r="44" spans="1:38" hidden="1" x14ac:dyDescent="0.2">
      <c r="A44" s="15"/>
      <c r="B44" s="42"/>
      <c r="C44" s="35"/>
      <c r="D44" s="30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0"/>
      <c r="T44" s="23"/>
      <c r="U44" s="23"/>
      <c r="V44" s="23"/>
      <c r="W44" s="23"/>
      <c r="X44" s="23"/>
      <c r="Y44" s="23"/>
      <c r="Z44" s="30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57" hidden="1" customHeight="1" x14ac:dyDescent="0.2">
      <c r="A45" s="15"/>
      <c r="B45" s="42"/>
      <c r="C45" s="35"/>
      <c r="D45" s="30"/>
      <c r="E45" s="23"/>
      <c r="F45" s="23"/>
      <c r="G45" s="23"/>
      <c r="H45" s="23"/>
      <c r="I45" s="23"/>
      <c r="J45" s="23"/>
      <c r="K45" s="23"/>
      <c r="L45" s="31"/>
      <c r="M45" s="23"/>
      <c r="N45" s="23"/>
      <c r="O45" s="23"/>
      <c r="P45" s="23"/>
      <c r="Q45" s="23"/>
      <c r="R45" s="23"/>
      <c r="S45" s="30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idden="1" x14ac:dyDescent="0.2">
      <c r="A46" s="15"/>
      <c r="B46" s="42"/>
      <c r="C46" s="35"/>
      <c r="D46" s="30"/>
      <c r="E46" s="23"/>
      <c r="F46" s="23"/>
      <c r="G46" s="23"/>
      <c r="H46" s="23"/>
      <c r="I46" s="23"/>
      <c r="J46" s="23"/>
      <c r="K46" s="23"/>
      <c r="L46" s="31"/>
      <c r="M46" s="23"/>
      <c r="N46" s="23"/>
      <c r="O46" s="23"/>
      <c r="P46" s="23"/>
      <c r="Q46" s="23"/>
      <c r="R46" s="23"/>
      <c r="S46" s="30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52">E48+E60</f>
        <v>0</v>
      </c>
      <c r="F47" s="23">
        <f t="shared" si="52"/>
        <v>0</v>
      </c>
      <c r="G47" s="23">
        <f t="shared" si="52"/>
        <v>0</v>
      </c>
      <c r="H47" s="23">
        <f t="shared" si="52"/>
        <v>0</v>
      </c>
      <c r="I47" s="23">
        <f t="shared" si="52"/>
        <v>0</v>
      </c>
      <c r="J47" s="23">
        <f t="shared" si="52"/>
        <v>0</v>
      </c>
      <c r="K47" s="23" t="s">
        <v>51</v>
      </c>
      <c r="L47" s="23">
        <f t="shared" ref="L47:Q47" si="53">L48+L60</f>
        <v>0</v>
      </c>
      <c r="M47" s="23">
        <f t="shared" si="53"/>
        <v>0</v>
      </c>
      <c r="N47" s="23">
        <f t="shared" si="53"/>
        <v>0</v>
      </c>
      <c r="O47" s="23">
        <f t="shared" si="53"/>
        <v>0</v>
      </c>
      <c r="P47" s="23">
        <f t="shared" si="53"/>
        <v>0</v>
      </c>
      <c r="Q47" s="23">
        <f t="shared" si="53"/>
        <v>0</v>
      </c>
      <c r="R47" s="23" t="s">
        <v>51</v>
      </c>
      <c r="S47" s="23">
        <f t="shared" ref="S47:X47" si="54">S48+S60</f>
        <v>0</v>
      </c>
      <c r="T47" s="23">
        <f t="shared" si="54"/>
        <v>0</v>
      </c>
      <c r="U47" s="23">
        <f t="shared" si="54"/>
        <v>0</v>
      </c>
      <c r="V47" s="23">
        <f t="shared" si="54"/>
        <v>0</v>
      </c>
      <c r="W47" s="23">
        <f t="shared" si="54"/>
        <v>0</v>
      </c>
      <c r="X47" s="23">
        <f t="shared" si="54"/>
        <v>0</v>
      </c>
      <c r="Y47" s="23" t="s">
        <v>51</v>
      </c>
      <c r="Z47" s="23">
        <f t="shared" ref="Z47:AE47" si="55">Z48+Z60</f>
        <v>40.570237721376046</v>
      </c>
      <c r="AA47" s="23">
        <f t="shared" si="55"/>
        <v>0</v>
      </c>
      <c r="AB47" s="23">
        <f t="shared" si="55"/>
        <v>0</v>
      </c>
      <c r="AC47" s="23">
        <f t="shared" si="55"/>
        <v>2.6749999999999998</v>
      </c>
      <c r="AD47" s="23">
        <f t="shared" si="55"/>
        <v>0</v>
      </c>
      <c r="AE47" s="23">
        <f t="shared" si="55"/>
        <v>0</v>
      </c>
      <c r="AF47" s="23" t="s">
        <v>51</v>
      </c>
      <c r="AG47" s="23">
        <f t="shared" ref="AG47:AL47" si="56">AG48+AG60</f>
        <v>40.570237721376046</v>
      </c>
      <c r="AH47" s="23">
        <f t="shared" si="56"/>
        <v>0</v>
      </c>
      <c r="AI47" s="23">
        <f t="shared" si="56"/>
        <v>0</v>
      </c>
      <c r="AJ47" s="23">
        <f t="shared" si="56"/>
        <v>2.6749999999999998</v>
      </c>
      <c r="AK47" s="23">
        <f t="shared" si="56"/>
        <v>0</v>
      </c>
      <c r="AL47" s="23">
        <f t="shared" si="56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E50+E51+E52+E59+E53+E54+E55+E56</f>
        <v>0</v>
      </c>
      <c r="F48" s="23">
        <f t="shared" ref="F48:J48" si="57">F50+F51+F52+F59</f>
        <v>0</v>
      </c>
      <c r="G48" s="23">
        <f t="shared" si="57"/>
        <v>0</v>
      </c>
      <c r="H48" s="23">
        <f t="shared" si="57"/>
        <v>0</v>
      </c>
      <c r="I48" s="23">
        <f t="shared" si="57"/>
        <v>0</v>
      </c>
      <c r="J48" s="23">
        <f t="shared" si="57"/>
        <v>0</v>
      </c>
      <c r="K48" s="23" t="s">
        <v>51</v>
      </c>
      <c r="L48" s="23">
        <f>L50+L51+L52+L59+L53+L54+L55+L56</f>
        <v>0</v>
      </c>
      <c r="M48" s="23">
        <f t="shared" ref="M48:Q48" si="58">M50+M51+M52+M59</f>
        <v>0</v>
      </c>
      <c r="N48" s="23">
        <f t="shared" si="58"/>
        <v>0</v>
      </c>
      <c r="O48" s="23">
        <f t="shared" si="58"/>
        <v>0</v>
      </c>
      <c r="P48" s="23">
        <f t="shared" si="58"/>
        <v>0</v>
      </c>
      <c r="Q48" s="23">
        <f t="shared" si="58"/>
        <v>0</v>
      </c>
      <c r="R48" s="23" t="s">
        <v>51</v>
      </c>
      <c r="S48" s="23">
        <f>S50+S51+S52+S59+S53+S54+S55+S56</f>
        <v>0</v>
      </c>
      <c r="T48" s="23">
        <f t="shared" ref="T48:X48" si="59">T50+T51+T52+T59</f>
        <v>0</v>
      </c>
      <c r="U48" s="23">
        <f t="shared" si="59"/>
        <v>0</v>
      </c>
      <c r="V48" s="23">
        <f t="shared" si="59"/>
        <v>0</v>
      </c>
      <c r="W48" s="23">
        <f t="shared" si="59"/>
        <v>0</v>
      </c>
      <c r="X48" s="23">
        <f t="shared" si="59"/>
        <v>0</v>
      </c>
      <c r="Y48" s="23" t="s">
        <v>51</v>
      </c>
      <c r="Z48" s="23">
        <f>Z50+Z51+Z52+Z59+Z53+Z54+Z55+Z56</f>
        <v>40.570237721376046</v>
      </c>
      <c r="AA48" s="23">
        <f t="shared" ref="AA48:AE48" si="60">AA50+AA51+AA52+AA59</f>
        <v>0</v>
      </c>
      <c r="AB48" s="23">
        <f t="shared" si="60"/>
        <v>0</v>
      </c>
      <c r="AC48" s="23">
        <f t="shared" si="60"/>
        <v>2.6749999999999998</v>
      </c>
      <c r="AD48" s="23">
        <f t="shared" si="60"/>
        <v>0</v>
      </c>
      <c r="AE48" s="23">
        <f t="shared" si="60"/>
        <v>0</v>
      </c>
      <c r="AF48" s="23" t="s">
        <v>51</v>
      </c>
      <c r="AG48" s="23">
        <f>AG50+AG51+AG52+AG59+AG53+AG54+AG55+AG56</f>
        <v>40.570237721376046</v>
      </c>
      <c r="AH48" s="23">
        <f t="shared" ref="AH48:AL48" si="61">AH50+AH51+AH52+AH59</f>
        <v>0</v>
      </c>
      <c r="AI48" s="23">
        <f t="shared" si="61"/>
        <v>0</v>
      </c>
      <c r="AJ48" s="23">
        <f t="shared" si="61"/>
        <v>2.6749999999999998</v>
      </c>
      <c r="AK48" s="23">
        <f t="shared" si="61"/>
        <v>0</v>
      </c>
      <c r="AL48" s="23">
        <f t="shared" si="61"/>
        <v>0</v>
      </c>
    </row>
    <row r="49" spans="1:38" ht="46.5" customHeight="1" x14ac:dyDescent="0.2">
      <c r="A49" s="35" t="s">
        <v>189</v>
      </c>
      <c r="B49" s="32" t="s">
        <v>190</v>
      </c>
      <c r="C49" s="35" t="s">
        <v>191</v>
      </c>
      <c r="D49" s="30"/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 t="s">
        <v>51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 t="s">
        <v>51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 t="s">
        <v>51</v>
      </c>
      <c r="Z49" s="30">
        <v>3.69876</v>
      </c>
      <c r="AA49" s="30">
        <v>0</v>
      </c>
      <c r="AB49" s="30">
        <v>0</v>
      </c>
      <c r="AC49" s="30">
        <v>0.35</v>
      </c>
      <c r="AD49" s="30">
        <v>0</v>
      </c>
      <c r="AE49" s="30">
        <v>0</v>
      </c>
      <c r="AF49" s="30" t="s">
        <v>51</v>
      </c>
      <c r="AG49" s="30">
        <f t="shared" ref="AG49:AL49" si="62">E49+L49+S49+Z49</f>
        <v>3.69876</v>
      </c>
      <c r="AH49" s="30">
        <f t="shared" si="62"/>
        <v>0</v>
      </c>
      <c r="AI49" s="30">
        <f t="shared" si="62"/>
        <v>0</v>
      </c>
      <c r="AJ49" s="30">
        <f t="shared" si="62"/>
        <v>0.35</v>
      </c>
      <c r="AK49" s="30">
        <f t="shared" si="62"/>
        <v>0</v>
      </c>
      <c r="AL49" s="30">
        <f t="shared" si="62"/>
        <v>0</v>
      </c>
    </row>
    <row r="50" spans="1:38" ht="63" x14ac:dyDescent="0.2">
      <c r="A50" s="17" t="s">
        <v>164</v>
      </c>
      <c r="B50" s="32" t="s">
        <v>165</v>
      </c>
      <c r="C50" s="35" t="s">
        <v>166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1.512292</v>
      </c>
      <c r="AA50" s="23">
        <v>0</v>
      </c>
      <c r="AB50" s="23">
        <v>0</v>
      </c>
      <c r="AC50" s="23">
        <v>0.12</v>
      </c>
      <c r="AD50" s="23">
        <v>0</v>
      </c>
      <c r="AE50" s="23">
        <v>0</v>
      </c>
      <c r="AF50" s="23" t="s">
        <v>51</v>
      </c>
      <c r="AG50" s="23">
        <f t="shared" ref="AG50:AL51" si="63">E50+L50+S50+Z50</f>
        <v>1.512292</v>
      </c>
      <c r="AH50" s="23">
        <f t="shared" si="63"/>
        <v>0</v>
      </c>
      <c r="AI50" s="23">
        <f t="shared" si="63"/>
        <v>0</v>
      </c>
      <c r="AJ50" s="23">
        <f t="shared" si="63"/>
        <v>0.12</v>
      </c>
      <c r="AK50" s="23">
        <f t="shared" si="63"/>
        <v>0</v>
      </c>
      <c r="AL50" s="23">
        <f t="shared" si="63"/>
        <v>0</v>
      </c>
    </row>
    <row r="51" spans="1:38" ht="63" x14ac:dyDescent="0.2">
      <c r="A51" s="17" t="s">
        <v>167</v>
      </c>
      <c r="B51" s="40" t="s">
        <v>168</v>
      </c>
      <c r="C51" s="35" t="s">
        <v>169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2.1968847213760498</v>
      </c>
      <c r="AA51" s="23">
        <v>0</v>
      </c>
      <c r="AB51" s="23">
        <v>0</v>
      </c>
      <c r="AC51" s="23">
        <v>0.155</v>
      </c>
      <c r="AD51" s="23">
        <v>0</v>
      </c>
      <c r="AE51" s="23">
        <v>0</v>
      </c>
      <c r="AF51" s="23" t="s">
        <v>51</v>
      </c>
      <c r="AG51" s="23">
        <f t="shared" si="63"/>
        <v>2.1968847213760498</v>
      </c>
      <c r="AH51" s="23">
        <f t="shared" si="63"/>
        <v>0</v>
      </c>
      <c r="AI51" s="23">
        <f t="shared" si="63"/>
        <v>0</v>
      </c>
      <c r="AJ51" s="23">
        <f t="shared" si="63"/>
        <v>0.155</v>
      </c>
      <c r="AK51" s="23">
        <f t="shared" si="63"/>
        <v>0</v>
      </c>
      <c r="AL51" s="23">
        <f t="shared" si="63"/>
        <v>0</v>
      </c>
    </row>
    <row r="52" spans="1:38" ht="46.5" customHeight="1" x14ac:dyDescent="0.2">
      <c r="A52" s="17" t="s">
        <v>170</v>
      </c>
      <c r="B52" s="32" t="s">
        <v>171</v>
      </c>
      <c r="C52" s="35" t="s">
        <v>172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12.742000000000001</v>
      </c>
      <c r="AA52" s="23">
        <v>0</v>
      </c>
      <c r="AB52" s="23">
        <v>0</v>
      </c>
      <c r="AC52" s="23">
        <v>2.4</v>
      </c>
      <c r="AD52" s="23">
        <v>0</v>
      </c>
      <c r="AE52" s="23">
        <v>0</v>
      </c>
      <c r="AF52" s="23" t="s">
        <v>51</v>
      </c>
      <c r="AG52" s="23">
        <f t="shared" ref="AG52" si="64">E52+L52+S52+Z52</f>
        <v>12.742000000000001</v>
      </c>
      <c r="AH52" s="23">
        <f t="shared" ref="AH52" si="65">F52+M52+T52+AA52</f>
        <v>0</v>
      </c>
      <c r="AI52" s="23">
        <f t="shared" ref="AI52" si="66">G52+N52+U52+AB52</f>
        <v>0</v>
      </c>
      <c r="AJ52" s="23">
        <f t="shared" ref="AJ52" si="67">H52+O52+V52+AC52</f>
        <v>2.4</v>
      </c>
      <c r="AK52" s="23">
        <f t="shared" ref="AK52" si="68">I52+P52+W52+AD52</f>
        <v>0</v>
      </c>
      <c r="AL52" s="23">
        <f t="shared" ref="AL52" si="69">J52+Q52+X52+AE52</f>
        <v>0</v>
      </c>
    </row>
    <row r="53" spans="1:38" ht="46.5" customHeight="1" x14ac:dyDescent="0.2">
      <c r="A53" s="17" t="s">
        <v>173</v>
      </c>
      <c r="B53" s="32" t="s">
        <v>174</v>
      </c>
      <c r="C53" s="35" t="s">
        <v>175</v>
      </c>
      <c r="D53" s="23"/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7.5299060000000004</v>
      </c>
      <c r="AA53" s="23">
        <v>0</v>
      </c>
      <c r="AB53" s="23">
        <v>0</v>
      </c>
      <c r="AC53" s="23">
        <v>1.4179999999999999</v>
      </c>
      <c r="AD53" s="23">
        <v>0</v>
      </c>
      <c r="AE53" s="23">
        <v>0</v>
      </c>
      <c r="AF53" s="23" t="s">
        <v>51</v>
      </c>
      <c r="AG53" s="23">
        <f t="shared" ref="AG53" si="70">E53+L53+S53+Z53</f>
        <v>7.5299060000000004</v>
      </c>
      <c r="AH53" s="23">
        <f t="shared" ref="AH53" si="71">F53+M53+T53+AA53</f>
        <v>0</v>
      </c>
      <c r="AI53" s="23">
        <f t="shared" ref="AI53" si="72">G53+N53+U53+AB53</f>
        <v>0</v>
      </c>
      <c r="AJ53" s="23">
        <f t="shared" ref="AJ53" si="73">H53+O53+V53+AC53</f>
        <v>1.4179999999999999</v>
      </c>
      <c r="AK53" s="23">
        <f t="shared" ref="AK53" si="74">I53+P53+W53+AD53</f>
        <v>0</v>
      </c>
      <c r="AL53" s="23">
        <f t="shared" ref="AL53" si="75">J53+Q53+X53+AE53</f>
        <v>0</v>
      </c>
    </row>
    <row r="54" spans="1:38" ht="46.5" customHeight="1" x14ac:dyDescent="0.2">
      <c r="A54" s="17" t="s">
        <v>176</v>
      </c>
      <c r="B54" s="32" t="s">
        <v>177</v>
      </c>
      <c r="C54" s="35" t="s">
        <v>178</v>
      </c>
      <c r="D54" s="23"/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10.00447</v>
      </c>
      <c r="AA54" s="23">
        <v>0</v>
      </c>
      <c r="AB54" s="23">
        <v>0</v>
      </c>
      <c r="AC54" s="23">
        <v>1.8839999999999999</v>
      </c>
      <c r="AD54" s="23">
        <v>0</v>
      </c>
      <c r="AE54" s="23">
        <v>0</v>
      </c>
      <c r="AF54" s="23" t="s">
        <v>51</v>
      </c>
      <c r="AG54" s="23">
        <f t="shared" ref="AG54:AG56" si="76">E54+L54+S54+Z54</f>
        <v>10.00447</v>
      </c>
      <c r="AH54" s="23">
        <f t="shared" ref="AH54:AH56" si="77">F54+M54+T54+AA54</f>
        <v>0</v>
      </c>
      <c r="AI54" s="23">
        <f t="shared" ref="AI54:AI56" si="78">G54+N54+U54+AB54</f>
        <v>0</v>
      </c>
      <c r="AJ54" s="23">
        <f t="shared" ref="AJ54:AJ56" si="79">H54+O54+V54+AC54</f>
        <v>1.8839999999999999</v>
      </c>
      <c r="AK54" s="23">
        <f t="shared" ref="AK54:AK56" si="80">I54+P54+W54+AD54</f>
        <v>0</v>
      </c>
      <c r="AL54" s="23">
        <f t="shared" ref="AL54:AL56" si="81">J54+Q54+X54+AE54</f>
        <v>0</v>
      </c>
    </row>
    <row r="55" spans="1:38" ht="46.5" customHeight="1" x14ac:dyDescent="0.2">
      <c r="A55" s="17" t="s">
        <v>179</v>
      </c>
      <c r="B55" s="32" t="s">
        <v>180</v>
      </c>
      <c r="C55" s="35" t="s">
        <v>181</v>
      </c>
      <c r="D55" s="23"/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2.1240920000000001</v>
      </c>
      <c r="AA55" s="23">
        <v>0</v>
      </c>
      <c r="AB55" s="23">
        <v>0</v>
      </c>
      <c r="AC55" s="23">
        <v>0.4</v>
      </c>
      <c r="AD55" s="23">
        <v>0</v>
      </c>
      <c r="AE55" s="23">
        <v>0</v>
      </c>
      <c r="AF55" s="23" t="s">
        <v>51</v>
      </c>
      <c r="AG55" s="23">
        <f t="shared" si="76"/>
        <v>2.1240920000000001</v>
      </c>
      <c r="AH55" s="23">
        <f t="shared" si="77"/>
        <v>0</v>
      </c>
      <c r="AI55" s="23">
        <f t="shared" si="78"/>
        <v>0</v>
      </c>
      <c r="AJ55" s="23">
        <f t="shared" si="79"/>
        <v>0.4</v>
      </c>
      <c r="AK55" s="23">
        <f t="shared" si="80"/>
        <v>0</v>
      </c>
      <c r="AL55" s="23">
        <f t="shared" si="81"/>
        <v>0</v>
      </c>
    </row>
    <row r="56" spans="1:38" ht="46.5" customHeight="1" x14ac:dyDescent="0.2">
      <c r="A56" s="17" t="s">
        <v>182</v>
      </c>
      <c r="B56" s="43" t="s">
        <v>183</v>
      </c>
      <c r="C56" s="35" t="s">
        <v>184</v>
      </c>
      <c r="D56" s="23"/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 t="s">
        <v>51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 t="s">
        <v>51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 t="s">
        <v>51</v>
      </c>
      <c r="Z56" s="23">
        <v>4.4605929999999994</v>
      </c>
      <c r="AA56" s="23">
        <v>0</v>
      </c>
      <c r="AB56" s="23">
        <v>0</v>
      </c>
      <c r="AC56" s="23">
        <v>0.84</v>
      </c>
      <c r="AD56" s="23">
        <v>0</v>
      </c>
      <c r="AE56" s="23">
        <v>0</v>
      </c>
      <c r="AF56" s="23" t="s">
        <v>51</v>
      </c>
      <c r="AG56" s="23">
        <f t="shared" si="76"/>
        <v>4.4605929999999994</v>
      </c>
      <c r="AH56" s="23">
        <f t="shared" si="77"/>
        <v>0</v>
      </c>
      <c r="AI56" s="23">
        <f t="shared" si="78"/>
        <v>0</v>
      </c>
      <c r="AJ56" s="23">
        <f t="shared" si="79"/>
        <v>0.84</v>
      </c>
      <c r="AK56" s="23">
        <f t="shared" si="80"/>
        <v>0</v>
      </c>
      <c r="AL56" s="23">
        <f t="shared" si="81"/>
        <v>0</v>
      </c>
    </row>
    <row r="57" spans="1:38" ht="46.5" hidden="1" customHeight="1" x14ac:dyDescent="0.2">
      <c r="A57" s="17"/>
      <c r="B57" s="32"/>
      <c r="C57" s="35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6.5" hidden="1" customHeight="1" x14ac:dyDescent="0.2">
      <c r="A58" s="17"/>
      <c r="B58" s="32"/>
      <c r="C58" s="35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6.5" hidden="1" customHeight="1" x14ac:dyDescent="0.2">
      <c r="A59" s="35"/>
      <c r="B59" s="32"/>
      <c r="C59" s="35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2" customHeight="1" x14ac:dyDescent="0.2">
      <c r="A60" s="12" t="s">
        <v>52</v>
      </c>
      <c r="B60" s="13" t="s">
        <v>53</v>
      </c>
      <c r="C60" s="14" t="s">
        <v>20</v>
      </c>
      <c r="D60" s="23" t="s">
        <v>51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 t="s">
        <v>51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 t="s">
        <v>51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 t="s">
        <v>51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 t="s">
        <v>51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</row>
    <row r="61" spans="1:38" ht="41.25" customHeight="1" x14ac:dyDescent="0.2">
      <c r="A61" s="9" t="s">
        <v>14</v>
      </c>
      <c r="B61" s="10" t="s">
        <v>54</v>
      </c>
      <c r="C61" s="11" t="s">
        <v>20</v>
      </c>
      <c r="D61" s="23" t="s">
        <v>51</v>
      </c>
      <c r="E61" s="23">
        <f t="shared" ref="E61:T61" si="82">E62</f>
        <v>0</v>
      </c>
      <c r="F61" s="23">
        <f t="shared" si="82"/>
        <v>0</v>
      </c>
      <c r="G61" s="23">
        <f t="shared" si="82"/>
        <v>0</v>
      </c>
      <c r="H61" s="23">
        <f t="shared" si="82"/>
        <v>0</v>
      </c>
      <c r="I61" s="23">
        <f t="shared" si="82"/>
        <v>0</v>
      </c>
      <c r="J61" s="23">
        <f t="shared" si="82"/>
        <v>0</v>
      </c>
      <c r="K61" s="23" t="s">
        <v>51</v>
      </c>
      <c r="L61" s="23">
        <f t="shared" si="82"/>
        <v>0</v>
      </c>
      <c r="M61" s="23">
        <f t="shared" si="82"/>
        <v>0</v>
      </c>
      <c r="N61" s="23">
        <f t="shared" si="82"/>
        <v>0</v>
      </c>
      <c r="O61" s="23">
        <f t="shared" si="82"/>
        <v>0</v>
      </c>
      <c r="P61" s="23">
        <f t="shared" si="82"/>
        <v>0</v>
      </c>
      <c r="Q61" s="23">
        <f t="shared" si="82"/>
        <v>0</v>
      </c>
      <c r="R61" s="23" t="s">
        <v>51</v>
      </c>
      <c r="S61" s="23">
        <f t="shared" si="82"/>
        <v>0</v>
      </c>
      <c r="T61" s="23">
        <f t="shared" si="82"/>
        <v>0</v>
      </c>
      <c r="U61" s="23">
        <f t="shared" ref="U61:X61" si="83">U62</f>
        <v>0</v>
      </c>
      <c r="V61" s="23">
        <f t="shared" si="83"/>
        <v>0</v>
      </c>
      <c r="W61" s="23">
        <f t="shared" si="83"/>
        <v>0</v>
      </c>
      <c r="X61" s="23">
        <f t="shared" si="83"/>
        <v>0</v>
      </c>
      <c r="Y61" s="23" t="s">
        <v>51</v>
      </c>
      <c r="Z61" s="23">
        <f t="shared" ref="Z61:AE61" si="84">Z62</f>
        <v>15.821999999999999</v>
      </c>
      <c r="AA61" s="23">
        <f t="shared" si="84"/>
        <v>0</v>
      </c>
      <c r="AB61" s="23">
        <f t="shared" si="84"/>
        <v>0</v>
      </c>
      <c r="AC61" s="23">
        <f t="shared" si="84"/>
        <v>0</v>
      </c>
      <c r="AD61" s="23">
        <f t="shared" si="84"/>
        <v>0</v>
      </c>
      <c r="AE61" s="23">
        <f t="shared" si="84"/>
        <v>1305</v>
      </c>
      <c r="AF61" s="23" t="s">
        <v>51</v>
      </c>
      <c r="AG61" s="23">
        <f t="shared" ref="AG61:AL61" si="85">AG62</f>
        <v>15.821999999999999</v>
      </c>
      <c r="AH61" s="23">
        <f t="shared" si="85"/>
        <v>0</v>
      </c>
      <c r="AI61" s="23">
        <f t="shared" si="85"/>
        <v>0</v>
      </c>
      <c r="AJ61" s="23">
        <f t="shared" si="85"/>
        <v>0</v>
      </c>
      <c r="AK61" s="23">
        <f t="shared" si="85"/>
        <v>0</v>
      </c>
      <c r="AL61" s="23">
        <f t="shared" si="85"/>
        <v>1305</v>
      </c>
    </row>
    <row r="62" spans="1:38" ht="42.75" customHeight="1" x14ac:dyDescent="0.2">
      <c r="A62" s="12" t="s">
        <v>15</v>
      </c>
      <c r="B62" s="13" t="s">
        <v>55</v>
      </c>
      <c r="C62" s="14" t="s">
        <v>20</v>
      </c>
      <c r="D62" s="23" t="s">
        <v>51</v>
      </c>
      <c r="E62" s="23">
        <f>E63+E64+E65</f>
        <v>0</v>
      </c>
      <c r="F62" s="23">
        <f t="shared" ref="F62:J62" si="86">F63+F64+F65</f>
        <v>0</v>
      </c>
      <c r="G62" s="23">
        <f t="shared" si="86"/>
        <v>0</v>
      </c>
      <c r="H62" s="23">
        <f t="shared" si="86"/>
        <v>0</v>
      </c>
      <c r="I62" s="23">
        <f t="shared" si="86"/>
        <v>0</v>
      </c>
      <c r="J62" s="23">
        <f t="shared" si="86"/>
        <v>0</v>
      </c>
      <c r="K62" s="23" t="s">
        <v>51</v>
      </c>
      <c r="L62" s="23">
        <f>L63+L64+L65</f>
        <v>0</v>
      </c>
      <c r="M62" s="23">
        <f t="shared" ref="M62" si="87">M63+M64+M65</f>
        <v>0</v>
      </c>
      <c r="N62" s="23">
        <f t="shared" ref="N62" si="88">N63+N64+N65</f>
        <v>0</v>
      </c>
      <c r="O62" s="23">
        <f t="shared" ref="O62" si="89">O63+O64+O65</f>
        <v>0</v>
      </c>
      <c r="P62" s="23">
        <f t="shared" ref="P62" si="90">P63+P64+P65</f>
        <v>0</v>
      </c>
      <c r="Q62" s="23">
        <f t="shared" ref="Q62" si="91">Q63+Q64+Q65</f>
        <v>0</v>
      </c>
      <c r="R62" s="23" t="s">
        <v>51</v>
      </c>
      <c r="S62" s="23">
        <f>S63+S64+S65</f>
        <v>0</v>
      </c>
      <c r="T62" s="23">
        <f t="shared" ref="T62" si="92">T63+T64+T65</f>
        <v>0</v>
      </c>
      <c r="U62" s="23">
        <f t="shared" ref="U62" si="93">U63+U64+U65</f>
        <v>0</v>
      </c>
      <c r="V62" s="23">
        <f t="shared" ref="V62" si="94">V63+V64+V65</f>
        <v>0</v>
      </c>
      <c r="W62" s="23">
        <f t="shared" ref="W62" si="95">W63+W64+W65</f>
        <v>0</v>
      </c>
      <c r="X62" s="23">
        <f t="shared" ref="X62" si="96">X63+X64+X65</f>
        <v>0</v>
      </c>
      <c r="Y62" s="23" t="s">
        <v>51</v>
      </c>
      <c r="Z62" s="23">
        <f>Z63+Z64+Z65</f>
        <v>15.821999999999999</v>
      </c>
      <c r="AA62" s="23">
        <f t="shared" ref="AA62" si="97">AA63+AA64+AA65</f>
        <v>0</v>
      </c>
      <c r="AB62" s="23">
        <f t="shared" ref="AB62" si="98">AB63+AB64+AB65</f>
        <v>0</v>
      </c>
      <c r="AC62" s="23">
        <f t="shared" ref="AC62" si="99">AC63+AC64+AC65</f>
        <v>0</v>
      </c>
      <c r="AD62" s="23">
        <f t="shared" ref="AD62" si="100">AD63+AD64+AD65</f>
        <v>0</v>
      </c>
      <c r="AE62" s="23">
        <f t="shared" ref="AE62" si="101">AE63+AE64+AE65</f>
        <v>1305</v>
      </c>
      <c r="AF62" s="23" t="s">
        <v>51</v>
      </c>
      <c r="AG62" s="23">
        <f>AG63+AG64+AG65</f>
        <v>15.821999999999999</v>
      </c>
      <c r="AH62" s="23">
        <f t="shared" ref="AH62" si="102">AH63+AH64+AH65</f>
        <v>0</v>
      </c>
      <c r="AI62" s="23">
        <f t="shared" ref="AI62" si="103">AI63+AI64+AI65</f>
        <v>0</v>
      </c>
      <c r="AJ62" s="23">
        <f t="shared" ref="AJ62" si="104">AJ63+AJ64+AJ65</f>
        <v>0</v>
      </c>
      <c r="AK62" s="23">
        <f t="shared" ref="AK62" si="105">AK63+AK64+AK65</f>
        <v>0</v>
      </c>
      <c r="AL62" s="23">
        <f t="shared" ref="AL62" si="106">AL63+AL64+AL65</f>
        <v>1305</v>
      </c>
    </row>
    <row r="63" spans="1:38" ht="69.75" customHeight="1" x14ac:dyDescent="0.2">
      <c r="A63" s="35" t="s">
        <v>153</v>
      </c>
      <c r="B63" s="32" t="s">
        <v>155</v>
      </c>
      <c r="C63" s="35" t="s">
        <v>156</v>
      </c>
      <c r="D63" s="23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9.76</v>
      </c>
      <c r="AA63" s="23">
        <v>0</v>
      </c>
      <c r="AB63" s="23">
        <v>0</v>
      </c>
      <c r="AC63" s="23">
        <v>0</v>
      </c>
      <c r="AD63" s="23">
        <v>0</v>
      </c>
      <c r="AE63" s="23">
        <v>950</v>
      </c>
      <c r="AF63" s="23" t="s">
        <v>51</v>
      </c>
      <c r="AG63" s="23">
        <f t="shared" ref="AG63:AL63" si="107">E63+L63+S63+Z63</f>
        <v>9.76</v>
      </c>
      <c r="AH63" s="23">
        <f t="shared" si="107"/>
        <v>0</v>
      </c>
      <c r="AI63" s="23">
        <f t="shared" si="107"/>
        <v>0</v>
      </c>
      <c r="AJ63" s="23">
        <f t="shared" si="107"/>
        <v>0</v>
      </c>
      <c r="AK63" s="23">
        <f t="shared" si="107"/>
        <v>0</v>
      </c>
      <c r="AL63" s="23">
        <f t="shared" si="107"/>
        <v>950</v>
      </c>
    </row>
    <row r="64" spans="1:38" ht="69.75" customHeight="1" x14ac:dyDescent="0.2">
      <c r="A64" s="35" t="s">
        <v>157</v>
      </c>
      <c r="B64" s="32" t="s">
        <v>158</v>
      </c>
      <c r="C64" s="35" t="s">
        <v>159</v>
      </c>
      <c r="D64" s="30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5.7110000000000003</v>
      </c>
      <c r="AA64" s="23">
        <v>0</v>
      </c>
      <c r="AB64" s="23">
        <v>0</v>
      </c>
      <c r="AC64" s="23">
        <v>0</v>
      </c>
      <c r="AD64" s="23">
        <v>0</v>
      </c>
      <c r="AE64" s="23">
        <v>325</v>
      </c>
      <c r="AF64" s="23" t="s">
        <v>51</v>
      </c>
      <c r="AG64" s="23">
        <f t="shared" ref="AG64:AG65" si="108">E64+L64+S64+Z64</f>
        <v>5.7110000000000003</v>
      </c>
      <c r="AH64" s="23">
        <f t="shared" ref="AH64:AH65" si="109">F64+M64+T64+AA64</f>
        <v>0</v>
      </c>
      <c r="AI64" s="23">
        <f t="shared" ref="AI64:AI65" si="110">G64+N64+U64+AB64</f>
        <v>0</v>
      </c>
      <c r="AJ64" s="23">
        <f t="shared" ref="AJ64:AJ65" si="111">H64+O64+V64+AC64</f>
        <v>0</v>
      </c>
      <c r="AK64" s="23">
        <f t="shared" ref="AK64:AK65" si="112">I64+P64+W64+AD64</f>
        <v>0</v>
      </c>
      <c r="AL64" s="23">
        <f t="shared" ref="AL64:AL65" si="113">J64+Q64+X64+AE64</f>
        <v>325</v>
      </c>
    </row>
    <row r="65" spans="1:38" ht="69.75" customHeight="1" x14ac:dyDescent="0.2">
      <c r="A65" s="35" t="s">
        <v>160</v>
      </c>
      <c r="B65" s="32" t="s">
        <v>161</v>
      </c>
      <c r="C65" s="35" t="s">
        <v>162</v>
      </c>
      <c r="D65" s="30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0.35099999999999998</v>
      </c>
      <c r="AA65" s="23">
        <v>0</v>
      </c>
      <c r="AB65" s="23">
        <v>0</v>
      </c>
      <c r="AC65" s="23">
        <v>0</v>
      </c>
      <c r="AD65" s="23">
        <v>0</v>
      </c>
      <c r="AE65" s="23">
        <v>30</v>
      </c>
      <c r="AF65" s="23" t="s">
        <v>51</v>
      </c>
      <c r="AG65" s="23">
        <f t="shared" si="108"/>
        <v>0.35099999999999998</v>
      </c>
      <c r="AH65" s="23">
        <f t="shared" si="109"/>
        <v>0</v>
      </c>
      <c r="AI65" s="23">
        <f t="shared" si="110"/>
        <v>0</v>
      </c>
      <c r="AJ65" s="23">
        <f t="shared" si="111"/>
        <v>0</v>
      </c>
      <c r="AK65" s="23">
        <f t="shared" si="112"/>
        <v>0</v>
      </c>
      <c r="AL65" s="23">
        <f t="shared" si="113"/>
        <v>30</v>
      </c>
    </row>
    <row r="66" spans="1:38" ht="47.25" customHeight="1" x14ac:dyDescent="0.2">
      <c r="A66" s="12" t="s">
        <v>84</v>
      </c>
      <c r="B66" s="13" t="s">
        <v>56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4.25" customHeight="1" x14ac:dyDescent="0.2">
      <c r="A67" s="12" t="s">
        <v>85</v>
      </c>
      <c r="B67" s="13" t="s">
        <v>57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48" customHeight="1" x14ac:dyDescent="0.2">
      <c r="A68" s="12" t="s">
        <v>86</v>
      </c>
      <c r="B68" s="13" t="s">
        <v>58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38.25" customHeight="1" x14ac:dyDescent="0.2">
      <c r="A69" s="12" t="s">
        <v>87</v>
      </c>
      <c r="B69" s="13" t="s">
        <v>59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57.75" customHeight="1" x14ac:dyDescent="0.2">
      <c r="A70" s="12" t="s">
        <v>88</v>
      </c>
      <c r="B70" s="13" t="s">
        <v>60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33" customHeight="1" x14ac:dyDescent="0.2">
      <c r="A71" s="12" t="s">
        <v>89</v>
      </c>
      <c r="B71" s="13" t="s">
        <v>61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2.75" customHeight="1" x14ac:dyDescent="0.2">
      <c r="A72" s="12" t="s">
        <v>90</v>
      </c>
      <c r="B72" s="13" t="s">
        <v>62</v>
      </c>
      <c r="C72" s="14" t="s">
        <v>20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38" ht="47.25" x14ac:dyDescent="0.2">
      <c r="A73" s="9" t="s">
        <v>63</v>
      </c>
      <c r="B73" s="10" t="s">
        <v>64</v>
      </c>
      <c r="C73" s="11" t="s">
        <v>20</v>
      </c>
      <c r="D73" s="23" t="s">
        <v>51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 t="s">
        <v>51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 t="s">
        <v>51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 t="s">
        <v>51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 t="s">
        <v>51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</row>
    <row r="74" spans="1:38" ht="31.5" x14ac:dyDescent="0.2">
      <c r="A74" s="12" t="s">
        <v>65</v>
      </c>
      <c r="B74" s="13" t="s">
        <v>66</v>
      </c>
      <c r="C74" s="14" t="s">
        <v>20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38" ht="47.25" x14ac:dyDescent="0.2">
      <c r="A75" s="12" t="s">
        <v>67</v>
      </c>
      <c r="B75" s="13" t="s">
        <v>68</v>
      </c>
      <c r="C75" s="14" t="s">
        <v>20</v>
      </c>
      <c r="D75" s="23"/>
      <c r="E75" s="23">
        <f t="shared" ref="E75:J75" si="114">E76</f>
        <v>0</v>
      </c>
      <c r="F75" s="23">
        <f t="shared" si="114"/>
        <v>0</v>
      </c>
      <c r="G75" s="23">
        <f t="shared" si="114"/>
        <v>0</v>
      </c>
      <c r="H75" s="23">
        <f t="shared" si="114"/>
        <v>0</v>
      </c>
      <c r="I75" s="23">
        <f t="shared" si="114"/>
        <v>0</v>
      </c>
      <c r="J75" s="23">
        <f t="shared" si="114"/>
        <v>0</v>
      </c>
      <c r="K75" s="23"/>
      <c r="L75" s="23">
        <f t="shared" ref="L75:Q75" si="115">L76</f>
        <v>0</v>
      </c>
      <c r="M75" s="23">
        <f t="shared" si="115"/>
        <v>0</v>
      </c>
      <c r="N75" s="23">
        <f t="shared" si="115"/>
        <v>0</v>
      </c>
      <c r="O75" s="23">
        <f t="shared" si="115"/>
        <v>0</v>
      </c>
      <c r="P75" s="23">
        <f t="shared" si="115"/>
        <v>0</v>
      </c>
      <c r="Q75" s="23">
        <f t="shared" si="115"/>
        <v>0</v>
      </c>
      <c r="R75" s="23"/>
      <c r="S75" s="23">
        <f>S76</f>
        <v>0</v>
      </c>
      <c r="T75" s="23">
        <f t="shared" ref="T75:X75" si="116">T76</f>
        <v>0</v>
      </c>
      <c r="U75" s="23">
        <f t="shared" si="116"/>
        <v>0</v>
      </c>
      <c r="V75" s="23">
        <f t="shared" si="116"/>
        <v>0</v>
      </c>
      <c r="W75" s="23">
        <f t="shared" si="116"/>
        <v>0</v>
      </c>
      <c r="X75" s="23">
        <f t="shared" si="116"/>
        <v>0</v>
      </c>
      <c r="Y75" s="23"/>
      <c r="Z75" s="23">
        <f t="shared" ref="Z75:AE75" si="117">Z76</f>
        <v>0</v>
      </c>
      <c r="AA75" s="23">
        <f t="shared" si="117"/>
        <v>0</v>
      </c>
      <c r="AB75" s="23">
        <f t="shared" si="117"/>
        <v>0</v>
      </c>
      <c r="AC75" s="23">
        <f t="shared" si="117"/>
        <v>0</v>
      </c>
      <c r="AD75" s="23">
        <f t="shared" si="117"/>
        <v>0</v>
      </c>
      <c r="AE75" s="23">
        <f t="shared" si="117"/>
        <v>0</v>
      </c>
      <c r="AF75" s="23"/>
      <c r="AG75" s="23">
        <f t="shared" ref="AG75:AL75" si="118">AG76</f>
        <v>0</v>
      </c>
      <c r="AH75" s="23">
        <f t="shared" si="118"/>
        <v>0</v>
      </c>
      <c r="AI75" s="23">
        <f t="shared" si="118"/>
        <v>0</v>
      </c>
      <c r="AJ75" s="23">
        <f t="shared" si="118"/>
        <v>0</v>
      </c>
      <c r="AK75" s="23">
        <f t="shared" si="118"/>
        <v>0</v>
      </c>
      <c r="AL75" s="23">
        <f t="shared" si="118"/>
        <v>0</v>
      </c>
    </row>
    <row r="76" spans="1:38" ht="10.5" customHeight="1" x14ac:dyDescent="0.2">
      <c r="A76" s="15"/>
      <c r="B76" s="40"/>
      <c r="C76" s="15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ht="63" x14ac:dyDescent="0.2">
      <c r="A77" s="18" t="s">
        <v>16</v>
      </c>
      <c r="B77" s="19" t="s">
        <v>69</v>
      </c>
      <c r="C77" s="20" t="s">
        <v>20</v>
      </c>
      <c r="D77" s="23" t="s">
        <v>51</v>
      </c>
      <c r="E77" s="23">
        <f t="shared" ref="E77:J77" si="119">E78+E79</f>
        <v>0</v>
      </c>
      <c r="F77" s="23">
        <f t="shared" si="119"/>
        <v>0</v>
      </c>
      <c r="G77" s="23">
        <f t="shared" si="119"/>
        <v>0</v>
      </c>
      <c r="H77" s="23">
        <f t="shared" si="119"/>
        <v>0</v>
      </c>
      <c r="I77" s="23">
        <f t="shared" si="119"/>
        <v>0</v>
      </c>
      <c r="J77" s="23">
        <f t="shared" si="119"/>
        <v>0</v>
      </c>
      <c r="K77" s="23" t="s">
        <v>51</v>
      </c>
      <c r="L77" s="23">
        <f t="shared" ref="L77:Q77" si="120">L78+L79</f>
        <v>0</v>
      </c>
      <c r="M77" s="23">
        <f t="shared" si="120"/>
        <v>0</v>
      </c>
      <c r="N77" s="23">
        <f t="shared" si="120"/>
        <v>0</v>
      </c>
      <c r="O77" s="23">
        <f t="shared" si="120"/>
        <v>0</v>
      </c>
      <c r="P77" s="23">
        <f t="shared" si="120"/>
        <v>0</v>
      </c>
      <c r="Q77" s="23">
        <f t="shared" si="120"/>
        <v>0</v>
      </c>
      <c r="R77" s="23" t="s">
        <v>51</v>
      </c>
      <c r="S77" s="23">
        <f>S78+S79</f>
        <v>0</v>
      </c>
      <c r="T77" s="23">
        <f t="shared" ref="T77:X77" si="121">T78+T79</f>
        <v>0</v>
      </c>
      <c r="U77" s="23">
        <f t="shared" si="121"/>
        <v>0</v>
      </c>
      <c r="V77" s="23">
        <f t="shared" si="121"/>
        <v>0</v>
      </c>
      <c r="W77" s="23">
        <f t="shared" si="121"/>
        <v>0</v>
      </c>
      <c r="X77" s="23">
        <f t="shared" si="121"/>
        <v>0</v>
      </c>
      <c r="Y77" s="23" t="s">
        <v>51</v>
      </c>
      <c r="Z77" s="23">
        <f t="shared" ref="Z77:AE77" si="122">Z78+Z79</f>
        <v>0</v>
      </c>
      <c r="AA77" s="23">
        <f t="shared" si="122"/>
        <v>0</v>
      </c>
      <c r="AB77" s="23">
        <f t="shared" si="122"/>
        <v>0</v>
      </c>
      <c r="AC77" s="23">
        <f t="shared" si="122"/>
        <v>0</v>
      </c>
      <c r="AD77" s="23">
        <f t="shared" si="122"/>
        <v>0</v>
      </c>
      <c r="AE77" s="23">
        <f t="shared" si="122"/>
        <v>0</v>
      </c>
      <c r="AF77" s="23" t="s">
        <v>51</v>
      </c>
      <c r="AG77" s="23">
        <f t="shared" ref="AG77:AL77" si="123">AG78+AG79</f>
        <v>0</v>
      </c>
      <c r="AH77" s="23">
        <f t="shared" si="123"/>
        <v>0</v>
      </c>
      <c r="AI77" s="23">
        <f t="shared" si="123"/>
        <v>0</v>
      </c>
      <c r="AJ77" s="23">
        <f t="shared" si="123"/>
        <v>0</v>
      </c>
      <c r="AK77" s="23">
        <f t="shared" si="123"/>
        <v>0</v>
      </c>
      <c r="AL77" s="23">
        <f t="shared" si="123"/>
        <v>0</v>
      </c>
    </row>
    <row r="78" spans="1:38" ht="47.25" x14ac:dyDescent="0.2">
      <c r="A78" s="18" t="s">
        <v>70</v>
      </c>
      <c r="B78" s="19" t="s">
        <v>71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47.25" x14ac:dyDescent="0.2">
      <c r="A79" s="18" t="s">
        <v>72</v>
      </c>
      <c r="B79" s="19" t="s">
        <v>73</v>
      </c>
      <c r="C79" s="20" t="s">
        <v>20</v>
      </c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 t="s">
        <v>51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</row>
    <row r="80" spans="1:38" ht="31.5" x14ac:dyDescent="0.2">
      <c r="A80" s="18" t="s">
        <v>17</v>
      </c>
      <c r="B80" s="19" t="s">
        <v>74</v>
      </c>
      <c r="C80" s="20" t="s">
        <v>20</v>
      </c>
      <c r="D80" s="23" t="s">
        <v>51</v>
      </c>
      <c r="E80" s="23">
        <f t="shared" ref="E80:J80" si="124">E81+E83</f>
        <v>0</v>
      </c>
      <c r="F80" s="23">
        <f t="shared" si="124"/>
        <v>0</v>
      </c>
      <c r="G80" s="23">
        <f t="shared" si="124"/>
        <v>0</v>
      </c>
      <c r="H80" s="23">
        <f t="shared" si="124"/>
        <v>0</v>
      </c>
      <c r="I80" s="23">
        <f t="shared" si="124"/>
        <v>0</v>
      </c>
      <c r="J80" s="23">
        <f t="shared" si="124"/>
        <v>0</v>
      </c>
      <c r="K80" s="23" t="s">
        <v>51</v>
      </c>
      <c r="L80" s="23">
        <f t="shared" ref="L80:Q80" si="125">L81+L83</f>
        <v>0</v>
      </c>
      <c r="M80" s="23">
        <f t="shared" si="125"/>
        <v>0</v>
      </c>
      <c r="N80" s="23">
        <f t="shared" si="125"/>
        <v>0</v>
      </c>
      <c r="O80" s="23">
        <f t="shared" si="125"/>
        <v>0</v>
      </c>
      <c r="P80" s="23">
        <f t="shared" si="125"/>
        <v>0</v>
      </c>
      <c r="Q80" s="23">
        <f t="shared" si="125"/>
        <v>0</v>
      </c>
      <c r="R80" s="23" t="s">
        <v>51</v>
      </c>
      <c r="S80" s="23">
        <f t="shared" ref="S80:X80" si="126">S81+S83</f>
        <v>0</v>
      </c>
      <c r="T80" s="23">
        <f t="shared" si="126"/>
        <v>0</v>
      </c>
      <c r="U80" s="23">
        <f t="shared" si="126"/>
        <v>0</v>
      </c>
      <c r="V80" s="23">
        <f t="shared" si="126"/>
        <v>0</v>
      </c>
      <c r="W80" s="23">
        <f t="shared" si="126"/>
        <v>0</v>
      </c>
      <c r="X80" s="23">
        <f t="shared" si="126"/>
        <v>0</v>
      </c>
      <c r="Y80" s="23" t="s">
        <v>51</v>
      </c>
      <c r="Z80" s="23">
        <f t="shared" ref="Z80:AE80" si="127">Z81+Z83</f>
        <v>0</v>
      </c>
      <c r="AA80" s="23">
        <f t="shared" si="127"/>
        <v>0</v>
      </c>
      <c r="AB80" s="23">
        <f t="shared" si="127"/>
        <v>0</v>
      </c>
      <c r="AC80" s="23">
        <f t="shared" si="127"/>
        <v>0</v>
      </c>
      <c r="AD80" s="23">
        <f t="shared" si="127"/>
        <v>0</v>
      </c>
      <c r="AE80" s="23">
        <f t="shared" si="127"/>
        <v>0</v>
      </c>
      <c r="AF80" s="23" t="s">
        <v>51</v>
      </c>
      <c r="AG80" s="23">
        <f t="shared" ref="AG80:AL80" si="128">AG81+AG83</f>
        <v>0</v>
      </c>
      <c r="AH80" s="23">
        <f t="shared" si="128"/>
        <v>0</v>
      </c>
      <c r="AI80" s="23">
        <f t="shared" si="128"/>
        <v>0</v>
      </c>
      <c r="AJ80" s="23">
        <f t="shared" si="128"/>
        <v>0</v>
      </c>
      <c r="AK80" s="23">
        <f t="shared" si="128"/>
        <v>0</v>
      </c>
      <c r="AL80" s="23">
        <f t="shared" si="128"/>
        <v>0</v>
      </c>
    </row>
    <row r="81" spans="1:38" ht="31.5" x14ac:dyDescent="0.2">
      <c r="A81" s="12" t="s">
        <v>75</v>
      </c>
      <c r="B81" s="13" t="s">
        <v>76</v>
      </c>
      <c r="C81" s="14" t="s">
        <v>20</v>
      </c>
      <c r="D81" s="23" t="s">
        <v>51</v>
      </c>
      <c r="E81" s="23">
        <f>E82</f>
        <v>0</v>
      </c>
      <c r="F81" s="23">
        <f t="shared" ref="F81:J81" si="129">F82</f>
        <v>0</v>
      </c>
      <c r="G81" s="23">
        <f t="shared" si="129"/>
        <v>0</v>
      </c>
      <c r="H81" s="23">
        <f t="shared" si="129"/>
        <v>0</v>
      </c>
      <c r="I81" s="23">
        <f t="shared" si="129"/>
        <v>0</v>
      </c>
      <c r="J81" s="23">
        <f t="shared" si="129"/>
        <v>0</v>
      </c>
      <c r="K81" s="23" t="s">
        <v>51</v>
      </c>
      <c r="L81" s="23">
        <f>L82</f>
        <v>0</v>
      </c>
      <c r="M81" s="23">
        <f t="shared" ref="M81:Q81" si="130">M82</f>
        <v>0</v>
      </c>
      <c r="N81" s="23">
        <f t="shared" si="130"/>
        <v>0</v>
      </c>
      <c r="O81" s="23">
        <f t="shared" si="130"/>
        <v>0</v>
      </c>
      <c r="P81" s="23">
        <f t="shared" si="130"/>
        <v>0</v>
      </c>
      <c r="Q81" s="23">
        <f t="shared" si="130"/>
        <v>0</v>
      </c>
      <c r="R81" s="23" t="s">
        <v>51</v>
      </c>
      <c r="S81" s="23">
        <f>S82</f>
        <v>0</v>
      </c>
      <c r="T81" s="23">
        <f t="shared" ref="T81:X81" si="131">T82</f>
        <v>0</v>
      </c>
      <c r="U81" s="23">
        <f t="shared" si="131"/>
        <v>0</v>
      </c>
      <c r="V81" s="23">
        <f t="shared" si="131"/>
        <v>0</v>
      </c>
      <c r="W81" s="23">
        <f t="shared" si="131"/>
        <v>0</v>
      </c>
      <c r="X81" s="23">
        <f t="shared" si="131"/>
        <v>0</v>
      </c>
      <c r="Y81" s="23" t="s">
        <v>51</v>
      </c>
      <c r="Z81" s="23">
        <f>Z82</f>
        <v>0</v>
      </c>
      <c r="AA81" s="23">
        <f t="shared" ref="AA81:AE81" si="132">AA82</f>
        <v>0</v>
      </c>
      <c r="AB81" s="23">
        <f t="shared" si="132"/>
        <v>0</v>
      </c>
      <c r="AC81" s="23">
        <f t="shared" si="132"/>
        <v>0</v>
      </c>
      <c r="AD81" s="23">
        <f t="shared" si="132"/>
        <v>0</v>
      </c>
      <c r="AE81" s="23">
        <f t="shared" si="132"/>
        <v>0</v>
      </c>
      <c r="AF81" s="23" t="s">
        <v>51</v>
      </c>
      <c r="AG81" s="23">
        <f t="shared" ref="AG81:AL81" si="133">AG82</f>
        <v>0</v>
      </c>
      <c r="AH81" s="23">
        <f t="shared" si="133"/>
        <v>0</v>
      </c>
      <c r="AI81" s="23">
        <f t="shared" si="133"/>
        <v>0</v>
      </c>
      <c r="AJ81" s="23">
        <f t="shared" si="133"/>
        <v>0</v>
      </c>
      <c r="AK81" s="23">
        <f t="shared" si="133"/>
        <v>0</v>
      </c>
      <c r="AL81" s="23">
        <f t="shared" si="133"/>
        <v>0</v>
      </c>
    </row>
    <row r="82" spans="1:38" ht="22.5" customHeight="1" x14ac:dyDescent="0.2">
      <c r="A82" s="38" t="s">
        <v>77</v>
      </c>
      <c r="B82" s="32"/>
      <c r="C82" s="35"/>
      <c r="D82" s="23" t="s">
        <v>51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 t="s">
        <v>51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31" t="s">
        <v>51</v>
      </c>
      <c r="S82" s="31">
        <v>0</v>
      </c>
      <c r="T82" s="31">
        <v>0</v>
      </c>
      <c r="U82" s="31">
        <v>0</v>
      </c>
      <c r="V82" s="31">
        <v>0</v>
      </c>
      <c r="W82" s="23">
        <v>0</v>
      </c>
      <c r="X82" s="23">
        <v>0</v>
      </c>
      <c r="Y82" s="23" t="s">
        <v>51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 t="s">
        <v>51</v>
      </c>
      <c r="AG82" s="23">
        <f t="shared" ref="AG82:AL82" si="134">E82+L82+S82+Z82</f>
        <v>0</v>
      </c>
      <c r="AH82" s="23">
        <f t="shared" si="134"/>
        <v>0</v>
      </c>
      <c r="AI82" s="23">
        <f t="shared" si="134"/>
        <v>0</v>
      </c>
      <c r="AJ82" s="23">
        <f t="shared" si="134"/>
        <v>0</v>
      </c>
      <c r="AK82" s="23">
        <f t="shared" si="134"/>
        <v>0</v>
      </c>
      <c r="AL82" s="23">
        <f t="shared" si="134"/>
        <v>0</v>
      </c>
    </row>
    <row r="83" spans="1:38" ht="34.5" customHeight="1" x14ac:dyDescent="0.2">
      <c r="A83" s="12" t="s">
        <v>78</v>
      </c>
      <c r="B83" s="13" t="s">
        <v>79</v>
      </c>
      <c r="C83" s="14" t="s">
        <v>20</v>
      </c>
      <c r="D83" s="23" t="s">
        <v>51</v>
      </c>
      <c r="E83" s="23">
        <f>E84</f>
        <v>0</v>
      </c>
      <c r="F83" s="23">
        <f t="shared" ref="F83:J83" si="135">F84</f>
        <v>0</v>
      </c>
      <c r="G83" s="23">
        <f t="shared" si="135"/>
        <v>0</v>
      </c>
      <c r="H83" s="23">
        <f t="shared" si="135"/>
        <v>0</v>
      </c>
      <c r="I83" s="23">
        <f t="shared" si="135"/>
        <v>0</v>
      </c>
      <c r="J83" s="23">
        <f t="shared" si="135"/>
        <v>0</v>
      </c>
      <c r="K83" s="23" t="s">
        <v>51</v>
      </c>
      <c r="L83" s="23">
        <f t="shared" ref="L83:Q83" si="136">L84</f>
        <v>0</v>
      </c>
      <c r="M83" s="23">
        <f t="shared" si="136"/>
        <v>0</v>
      </c>
      <c r="N83" s="23">
        <f t="shared" si="136"/>
        <v>0</v>
      </c>
      <c r="O83" s="23">
        <f t="shared" si="136"/>
        <v>0</v>
      </c>
      <c r="P83" s="23">
        <f t="shared" si="136"/>
        <v>0</v>
      </c>
      <c r="Q83" s="23">
        <f t="shared" si="136"/>
        <v>0</v>
      </c>
      <c r="R83" s="23" t="s">
        <v>51</v>
      </c>
      <c r="S83" s="23">
        <f t="shared" ref="S83:X83" si="137">S84</f>
        <v>0</v>
      </c>
      <c r="T83" s="23">
        <f t="shared" si="137"/>
        <v>0</v>
      </c>
      <c r="U83" s="23">
        <f t="shared" si="137"/>
        <v>0</v>
      </c>
      <c r="V83" s="23">
        <f t="shared" si="137"/>
        <v>0</v>
      </c>
      <c r="W83" s="23">
        <f t="shared" si="137"/>
        <v>0</v>
      </c>
      <c r="X83" s="23">
        <f t="shared" si="137"/>
        <v>0</v>
      </c>
      <c r="Y83" s="23" t="s">
        <v>51</v>
      </c>
      <c r="Z83" s="23">
        <f t="shared" ref="Z83:AE83" si="138">Z84</f>
        <v>0</v>
      </c>
      <c r="AA83" s="23">
        <f t="shared" si="138"/>
        <v>0</v>
      </c>
      <c r="AB83" s="23">
        <f t="shared" si="138"/>
        <v>0</v>
      </c>
      <c r="AC83" s="23">
        <f t="shared" si="138"/>
        <v>0</v>
      </c>
      <c r="AD83" s="23">
        <f t="shared" si="138"/>
        <v>0</v>
      </c>
      <c r="AE83" s="23">
        <f t="shared" si="138"/>
        <v>0</v>
      </c>
      <c r="AF83" s="23" t="s">
        <v>51</v>
      </c>
      <c r="AG83" s="23">
        <f t="shared" ref="AG83:AL83" si="139">AG84</f>
        <v>0</v>
      </c>
      <c r="AH83" s="23">
        <f t="shared" si="139"/>
        <v>0</v>
      </c>
      <c r="AI83" s="23">
        <f t="shared" si="139"/>
        <v>0</v>
      </c>
      <c r="AJ83" s="23">
        <f t="shared" si="139"/>
        <v>0</v>
      </c>
      <c r="AK83" s="23">
        <f t="shared" si="139"/>
        <v>0</v>
      </c>
      <c r="AL83" s="23">
        <f t="shared" si="139"/>
        <v>0</v>
      </c>
    </row>
    <row r="84" spans="1:38" s="39" customFormat="1" ht="15" customHeight="1" x14ac:dyDescent="0.2">
      <c r="A84" s="38"/>
      <c r="B84" s="32"/>
      <c r="C84" s="35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</row>
    <row r="85" spans="1:38" ht="31.5" x14ac:dyDescent="0.2">
      <c r="A85" s="18" t="s">
        <v>80</v>
      </c>
      <c r="B85" s="19" t="s">
        <v>81</v>
      </c>
      <c r="C85" s="20" t="s">
        <v>20</v>
      </c>
      <c r="D85" s="23" t="s">
        <v>51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 t="s">
        <v>51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 t="s">
        <v>51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 t="s">
        <v>51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 t="s">
        <v>51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</row>
    <row r="86" spans="1:38" ht="31.5" x14ac:dyDescent="0.2">
      <c r="A86" s="18" t="s">
        <v>82</v>
      </c>
      <c r="B86" s="19" t="s">
        <v>83</v>
      </c>
      <c r="C86" s="20" t="s">
        <v>20</v>
      </c>
      <c r="D86" s="23" t="s">
        <v>51</v>
      </c>
      <c r="E86" s="23">
        <f t="shared" ref="E86:J86" si="140">E87</f>
        <v>0</v>
      </c>
      <c r="F86" s="23">
        <f t="shared" si="140"/>
        <v>0</v>
      </c>
      <c r="G86" s="23">
        <f t="shared" si="140"/>
        <v>0</v>
      </c>
      <c r="H86" s="23">
        <f t="shared" si="140"/>
        <v>0</v>
      </c>
      <c r="I86" s="23">
        <f t="shared" si="140"/>
        <v>0</v>
      </c>
      <c r="J86" s="23">
        <f t="shared" si="140"/>
        <v>0</v>
      </c>
      <c r="K86" s="23" t="s">
        <v>51</v>
      </c>
      <c r="L86" s="23">
        <f t="shared" ref="L86:Q86" si="141">L87</f>
        <v>8.6069999999999993</v>
      </c>
      <c r="M86" s="23">
        <f t="shared" si="141"/>
        <v>0</v>
      </c>
      <c r="N86" s="23">
        <f t="shared" si="141"/>
        <v>0</v>
      </c>
      <c r="O86" s="23">
        <f t="shared" si="141"/>
        <v>0</v>
      </c>
      <c r="P86" s="23">
        <f t="shared" si="141"/>
        <v>0</v>
      </c>
      <c r="Q86" s="23">
        <f t="shared" si="141"/>
        <v>1</v>
      </c>
      <c r="R86" s="23" t="s">
        <v>51</v>
      </c>
      <c r="S86" s="23">
        <f t="shared" ref="S86:X86" si="142">S87</f>
        <v>0</v>
      </c>
      <c r="T86" s="23">
        <f t="shared" si="142"/>
        <v>0</v>
      </c>
      <c r="U86" s="23">
        <f t="shared" si="142"/>
        <v>0</v>
      </c>
      <c r="V86" s="23">
        <f t="shared" si="142"/>
        <v>0</v>
      </c>
      <c r="W86" s="23">
        <f t="shared" si="142"/>
        <v>0</v>
      </c>
      <c r="X86" s="23">
        <f t="shared" si="142"/>
        <v>0</v>
      </c>
      <c r="Y86" s="23" t="s">
        <v>51</v>
      </c>
      <c r="Z86" s="23">
        <f t="shared" ref="Z86:AE86" si="143">Z87</f>
        <v>0</v>
      </c>
      <c r="AA86" s="23">
        <f t="shared" si="143"/>
        <v>0</v>
      </c>
      <c r="AB86" s="23">
        <f t="shared" si="143"/>
        <v>0</v>
      </c>
      <c r="AC86" s="23">
        <f t="shared" si="143"/>
        <v>0</v>
      </c>
      <c r="AD86" s="23">
        <f t="shared" si="143"/>
        <v>0</v>
      </c>
      <c r="AE86" s="23">
        <f t="shared" si="143"/>
        <v>0</v>
      </c>
      <c r="AF86" s="23" t="s">
        <v>51</v>
      </c>
      <c r="AG86" s="23">
        <f t="shared" ref="AG86:AL86" si="144">AG87</f>
        <v>8.6069999999999993</v>
      </c>
      <c r="AH86" s="23">
        <f t="shared" si="144"/>
        <v>0</v>
      </c>
      <c r="AI86" s="23">
        <f t="shared" si="144"/>
        <v>0</v>
      </c>
      <c r="AJ86" s="23">
        <f t="shared" si="144"/>
        <v>0</v>
      </c>
      <c r="AK86" s="23">
        <f t="shared" si="144"/>
        <v>0</v>
      </c>
      <c r="AL86" s="23">
        <f t="shared" si="144"/>
        <v>1</v>
      </c>
    </row>
    <row r="87" spans="1:38" ht="31.5" x14ac:dyDescent="0.2">
      <c r="A87" s="41" t="s">
        <v>185</v>
      </c>
      <c r="B87" s="32" t="s">
        <v>186</v>
      </c>
      <c r="C87" s="35" t="s">
        <v>187</v>
      </c>
      <c r="D87" s="23" t="s">
        <v>51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 t="s">
        <v>51</v>
      </c>
      <c r="L87" s="23">
        <v>8.6069999999999993</v>
      </c>
      <c r="M87" s="23">
        <v>0</v>
      </c>
      <c r="N87" s="23">
        <v>0</v>
      </c>
      <c r="O87" s="23">
        <v>0</v>
      </c>
      <c r="P87" s="23">
        <v>0</v>
      </c>
      <c r="Q87" s="23">
        <v>1</v>
      </c>
      <c r="R87" s="23" t="s">
        <v>51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 t="s">
        <v>51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 t="s">
        <v>51</v>
      </c>
      <c r="AG87" s="23">
        <f t="shared" ref="AG87:AL87" si="145">E87+L87+S87+Z87</f>
        <v>8.6069999999999993</v>
      </c>
      <c r="AH87" s="23">
        <f t="shared" si="145"/>
        <v>0</v>
      </c>
      <c r="AI87" s="23">
        <f t="shared" si="145"/>
        <v>0</v>
      </c>
      <c r="AJ87" s="23">
        <f t="shared" si="145"/>
        <v>0</v>
      </c>
      <c r="AK87" s="23">
        <f t="shared" si="145"/>
        <v>0</v>
      </c>
      <c r="AL87" s="23">
        <f t="shared" si="145"/>
        <v>1</v>
      </c>
    </row>
    <row r="88" spans="1:38" x14ac:dyDescent="0.2">
      <c r="A88" s="44" t="s">
        <v>92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</row>
    <row r="89" spans="1:38" x14ac:dyDescent="0.2">
      <c r="A89" s="44" t="s">
        <v>93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</row>
    <row r="90" spans="1:38" ht="18.75" x14ac:dyDescent="0.25">
      <c r="A90" s="45" t="s">
        <v>144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1:38" x14ac:dyDescent="0.2">
      <c r="A91" s="47" t="s">
        <v>145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</row>
    <row r="92" spans="1:38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</row>
    <row r="103" spans="36:36" s="1" customFormat="1" x14ac:dyDescent="0.25">
      <c r="AJ103" s="1" t="s">
        <v>146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88:AL88"/>
    <mergeCell ref="A89:AL89"/>
    <mergeCell ref="A90:AL90"/>
    <mergeCell ref="A91:AL91"/>
    <mergeCell ref="A92:AL92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2025-05-26T07:00:18Z</dcterms:modified>
</cp:coreProperties>
</file>