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14113329-1A4D-4BEB-BDBE-1B83A344955F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<sst xmlns="http://schemas.openxmlformats.org/spreadsheetml/2006/main" count="40" uniqueCount="36">
  <si>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</si>
  <si>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</si>
  <si>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</si>
  <si>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</si>
  <si>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</si>
  <si>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</si>
  <si>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</si>
  <si>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</si>
  <si>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</si>
  <si>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</si>
  <si>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</si>
  <si>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</si>
  <si>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</si>
  <si>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</si>
  <si>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</si>
  <si>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</si>
  <si>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</si>
  <si>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</si>
  <si>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</si>
  <si>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</si>
  <si>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</si>
  <si>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</si>
  <si>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</si>
  <si>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</si>
  <si>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</si>
  <si>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</si>
  <si>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</si>
  <si>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</si>
  <si>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2027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</si>
  <si>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</si>
  <si>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</si>
  <si>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</si>
  <si>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</si>
  <si>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Таб. Л7 стр 116 (тыс. руб за км)</t>
  </si>
  <si>
    <t>СИП-4 4х</t>
  </si>
  <si>
    <t>P_2704_ГОРСЕТЬ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</si>
</sst>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B10" sqref="B10:I10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28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32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33</v>
      </c>
    </row>
    <row r="15" spans="1:16" ht="30" customHeight="1" x14ac:dyDescent="0.25">
      <c r="C15" s="26" t="s">
        <v>29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34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30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31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0.67600000000000005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2508.6891335999999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19.314285714285713</v>
      </c>
      <c r="H23" s="13">
        <f>G23</f>
        <v>19.314285714285713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220.50926857142855</v>
      </c>
      <c r="H26" s="13">
        <f>(H24+H25)*H23</f>
        <v>206.08342857142856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2508.6891335999999</v>
      </c>
      <c r="H29" s="13">
        <f>H22+H26+H27+H28</f>
        <v>551.08342857142861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</f>
        <v>3145.6556225834897</v>
      </c>
      <c r="H37" s="13">
        <f>H29*H30*H31*H32</f>
        <v>661.24954797247551</v>
      </c>
    </row>
    <row r="38" spans="3:14" x14ac:dyDescent="0.25">
      <c r="C38" s="51" t="s">
        <v>26</v>
      </c>
      <c r="D38" s="52"/>
      <c r="E38" s="52"/>
      <c r="F38" s="53"/>
      <c r="G38" s="12">
        <f>G39-G37</f>
        <v>629.13112451669758</v>
      </c>
      <c r="H38" s="13">
        <f>H37*20/100</f>
        <v>132.24990959449511</v>
      </c>
    </row>
    <row r="39" spans="3:14" x14ac:dyDescent="0.25">
      <c r="C39" s="51" t="s">
        <v>27</v>
      </c>
      <c r="D39" s="52"/>
      <c r="E39" s="52"/>
      <c r="F39" s="53"/>
      <c r="G39" s="12">
        <f>G37*1.2</f>
        <v>3774.7867471001873</v>
      </c>
      <c r="H39" s="13">
        <f>H37+H38</f>
        <v>793.49945756697059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2025-04-22T00:59:24Z</dcterms:modified>
</cp:coreProperties>
</file>