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CADB4A01-D64A-4BCD-BC2B-78E48666B1FA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12" l="1"/>
  <c r="C22" i="6"/>
  <c r="K34" i="9" l="1"/>
  <c r="M30" i="9"/>
  <c r="AB30" i="9" s="1"/>
  <c r="F32" i="9" l="1"/>
  <c r="O32" i="9" s="1"/>
  <c r="F33" i="9"/>
  <c r="O33" i="9" s="1"/>
  <c r="F31" i="9"/>
  <c r="O31" i="9" s="1"/>
  <c r="C47" i="9" l="1"/>
  <c r="F39" i="9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M47" i="9"/>
  <c r="M56" i="9" s="1"/>
  <c r="I47" i="9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M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S35" i="9"/>
  <c r="Q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52" i="9"/>
  <c r="K30" i="9"/>
  <c r="I30" i="9"/>
  <c r="F30" i="9"/>
  <c r="F52" i="9" s="1"/>
  <c r="O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I24" i="9"/>
  <c r="AB24" i="9" s="1"/>
  <c r="E24" i="9"/>
  <c r="D24" i="9"/>
  <c r="O39" i="9" l="1"/>
  <c r="O35" i="9" s="1"/>
  <c r="AB43" i="9"/>
  <c r="AB47" i="9"/>
  <c r="C56" i="9"/>
  <c r="F56" i="9" s="1"/>
  <c r="O56" i="9" s="1"/>
  <c r="F47" i="9"/>
  <c r="G35" i="9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F43" i="9" l="1"/>
  <c r="O47" i="9"/>
  <c r="O43" i="9" s="1"/>
  <c r="AA35" i="9"/>
  <c r="AA39" i="9"/>
  <c r="K43" i="9"/>
  <c r="AA47" i="9"/>
  <c r="G56" i="9"/>
  <c r="AA56" i="9" s="1"/>
  <c r="G43" i="9"/>
  <c r="AA43" i="9" s="1"/>
  <c r="AA52" i="9"/>
  <c r="AA30" i="9"/>
  <c r="C49" i="7" s="1"/>
  <c r="C30" i="9" l="1"/>
  <c r="C52" i="9" s="1"/>
  <c r="C27" i="9" l="1"/>
  <c r="K24" i="9" l="1"/>
  <c r="O27" i="9"/>
  <c r="O24" i="9" s="1"/>
  <c r="C24" i="9"/>
  <c r="F27" i="9"/>
  <c r="F24" i="9" s="1"/>
  <c r="G24" i="9" l="1"/>
  <c r="AA24" i="9" s="1"/>
  <c r="C48" i="7" s="1"/>
  <c r="AA27" i="9"/>
</calcChain>
</file>

<file path=xl/sharedStrings.xml><?xml version="1.0" encoding="utf-8"?>
<sst xmlns="http://schemas.openxmlformats.org/spreadsheetml/2006/main" count="903" uniqueCount="274">
  <si>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</si>
  <si>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</si>
  <si>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</si>
  <si>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</si>
  <si>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</si>
  <si>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</si>
  <si>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</si>
  <si>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</si>
  <si>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</si>
  <si>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</si>
  <si>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</si>
  <si>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</si>
  <si>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</si>
  <si>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</si>
  <si>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</si>
  <si>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</si>
  <si>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</si>
  <si>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</si>
  <si>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</si>
  <si>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</si>
  <si>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</si>
  <si>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</si>
  <si>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</si>
  <si>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</si>
  <si>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</si>
  <si>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</si>
  <si>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</si>
  <si>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</si>
  <si>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</si>
  <si>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</si>
  <si>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</si>
  <si>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</si>
  <si>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</si>
  <si>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</si>
  <si>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</si>
  <si>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</si>
  <si>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</si>
  <si>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</si>
  <si>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</si>
  <si>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</si>
  <si>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</si>
  <si>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</si>
  <si>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</si>
  <si>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</si>
  <si>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</si>
  <si>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</si>
  <si>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</si>
  <si>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</si>
  <si>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</si>
  <si>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</si>
  <si>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</si>
  <si>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</si>
  <si>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</si>
  <si>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</si>
  <si>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</si>
  <si>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</si>
  <si>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</si>
  <si>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</si>
  <si>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</si>
  <si>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</si>
  <si>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</si>
  <si>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</si>
  <si>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</si>
  <si>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</si>
  <si>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</si>
  <si>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</si>
  <si>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</si>
  <si>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</si>
  <si>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</si>
  <si>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</si>
  <si>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</si>
  <si>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</si>
  <si>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</si>
  <si>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</si>
  <si>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</si>
  <si>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</si>
  <si>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</si>
  <si>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</si>
  <si>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</si>
  <si>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</si>
  <si>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</si>
  <si>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</si>
  <si>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</si>
  <si>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</si>
  <si>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</si>
  <si>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</si>
  <si>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</si>
  <si>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</si>
  <si>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</si>
  <si>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</si>
  <si>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</si>
  <si>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</si>
  <si>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</si>
  <si>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</si>
  <si>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</si>
  <si>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</si>
  <si>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</si>
  <si>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</si>
  <si>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</si>
  <si>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</si>
  <si>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</si>
  <si>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</si>
  <si>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</si>
  <si>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</si>
  <si>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</si>
  <si>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</si>
  <si>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</si>
  <si>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</si>
  <si>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</si>
  <si>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</si>
  <si>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</si>
  <si>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</si>
  <si>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</si>
  <si>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</si>
  <si>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</si>
  <si>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</si>
  <si>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</si>
  <si>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</si>
  <si>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</si>
  <si>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</si>
  <si>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</si>
  <si>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</si>
  <si>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</si>
  <si>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</si>
  <si>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</si>
  <si>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</si>
  <si>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</si>
  <si>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</si>
  <si>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</si>
  <si>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</si>
  <si>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</si>
  <si>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</si>
  <si>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</si>
  <si>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</si>
  <si>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</si>
  <si>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</si>
  <si>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</si>
  <si>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</si>
  <si>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</si>
  <si>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</si>
  <si>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</si>
  <si>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</si>
  <si>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</si>
  <si>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</si>
  <si>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</si>
  <si>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</si>
  <si>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</si>
  <si>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</si>
  <si>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</si>
  <si>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</si>
  <si>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</si>
  <si>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</si>
  <si>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</si>
  <si>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</si>
  <si>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</si>
  <si>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</si>
  <si>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</si>
  <si>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</si>
  <si>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</si>
  <si>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</si>
  <si>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</si>
  <si>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</si>
  <si>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</si>
  <si>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</si>
  <si>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</si>
  <si>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</si>
  <si>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</si>
  <si>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</si>
  <si>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</si>
  <si>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</si>
  <si>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</si>
  <si>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</si>
  <si>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</si>
  <si>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</si>
  <si>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</si>
  <si>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</si>
  <si>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</si>
  <si>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</si>
  <si>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</si>
  <si>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</si>
  <si>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</si>
  <si>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</si>
  <si>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</si>
  <si>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</si>
  <si>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</si>
  <si>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</si>
  <si>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</si>
  <si>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</si>
  <si>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</si>
  <si>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</si>
  <si>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</si>
  <si>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</si>
  <si>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</si>
  <si>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</si>
  <si>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</si>
  <si>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</si>
  <si>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</si>
  <si>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</si>
  <si>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</si>
  <si>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</si>
  <si>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</si>
  <si>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</si>
  <si>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</si>
  <si>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</si>
  <si>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</si>
  <si>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</si>
  <si>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</si>
  <si>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</si>
  <si>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</si>
  <si>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</si>
  <si>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</si>
  <si>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</si>
  <si>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</si>
  <si>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</si>
  <si>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</si>
  <si>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</si>
  <si>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</si>
  <si>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</si>
  <si>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</si>
  <si>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</si>
  <si>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</si>
  <si>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</si>
  <si>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</si>
  <si>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</si>
  <si>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</si>
  <si>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</si>
  <si>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</si>
  <si>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</si>
  <si>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</si>
  <si>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</si>
  <si>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</si>
  <si>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</si>
  <si>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</si>
  <si>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</si>
  <si>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</si>
  <si>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</si>
  <si>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</si>
  <si>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</si>
  <si>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</si>
  <si>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</si>
  <si>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</si>
  <si>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</si>
  <si>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</si>
  <si>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</si>
  <si>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</si>
  <si>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</si>
  <si>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</si>
  <si>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</si>
  <si>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</si>
  <si>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</si>
  <si>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</si>
  <si>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</si>
  <si>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</si>
  <si>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</si>
  <si>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</si>
  <si>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</si>
  <si>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</si>
  <si>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</si>
  <si>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</si>
  <si>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</si>
  <si>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2028</t>
  </si>
  <si>
    <t>31.06.2028</t>
  </si>
  <si>
    <t xml:space="preserve"> 4А 16-35</t>
  </si>
  <si>
    <t>СИП4 4х25-70</t>
  </si>
  <si>
    <t>ВЛИ</t>
  </si>
  <si>
    <t>0,4 кВ</t>
  </si>
  <si>
    <t>дерево</t>
  </si>
  <si>
    <t>2020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</si>
  <si>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</si>
  <si>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</si>
  <si>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0,480км</t>
  </si>
  <si>
    <t>ул. Циалковского</t>
  </si>
  <si>
    <t>1983</t>
  </si>
  <si>
    <t>2,801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</si>
</sst>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3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1" t="s">
        <v>251</v>
      </c>
      <c r="B5" s="131"/>
      <c r="C5" s="131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6" t="s">
        <v>269</v>
      </c>
      <c r="B12" s="136"/>
      <c r="C12" s="136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3" t="s">
        <v>268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3" t="s">
        <v>59</v>
      </c>
      <c r="B18" s="134"/>
      <c r="C18" s="13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8"/>
      <c r="B24" s="129"/>
      <c r="C24" s="130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8"/>
      <c r="B39" s="129"/>
      <c r="C39" s="13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270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8"/>
      <c r="B47" s="129"/>
      <c r="C47" s="130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2.8009368000000001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2.334114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T21" sqref="T21:T22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1" t="s">
        <v>252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5" t="s">
        <v>4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4" t="s">
        <v>66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s="9" customFormat="1" ht="18.75" customHeight="1" x14ac:dyDescent="0.2">
      <c r="E10" s="132" t="s">
        <v>3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4" t="s">
        <v>269</v>
      </c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6"/>
    </row>
    <row r="13" spans="1:27" s="9" customFormat="1" ht="18.75" customHeight="1" x14ac:dyDescent="0.2">
      <c r="E13" s="132" t="s">
        <v>2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4" t="s">
        <v>268</v>
      </c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</row>
    <row r="16" spans="1:27" s="2" customFormat="1" ht="15" customHeight="1" x14ac:dyDescent="0.2">
      <c r="E16" s="132" t="s">
        <v>1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173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40" t="s">
        <v>172</v>
      </c>
      <c r="C21" s="141"/>
      <c r="D21" s="140" t="s">
        <v>171</v>
      </c>
      <c r="E21" s="141"/>
      <c r="F21" s="144" t="s">
        <v>170</v>
      </c>
      <c r="G21" s="145"/>
      <c r="H21" s="145"/>
      <c r="I21" s="146"/>
      <c r="J21" s="137" t="s">
        <v>169</v>
      </c>
      <c r="K21" s="140" t="s">
        <v>168</v>
      </c>
      <c r="L21" s="141"/>
      <c r="M21" s="140" t="s">
        <v>167</v>
      </c>
      <c r="N21" s="141"/>
      <c r="O21" s="140" t="s">
        <v>166</v>
      </c>
      <c r="P21" s="141"/>
      <c r="Q21" s="140" t="s">
        <v>165</v>
      </c>
      <c r="R21" s="141"/>
      <c r="S21" s="137" t="s">
        <v>164</v>
      </c>
      <c r="T21" s="137" t="s">
        <v>163</v>
      </c>
      <c r="U21" s="137" t="s">
        <v>162</v>
      </c>
      <c r="V21" s="140" t="s">
        <v>161</v>
      </c>
      <c r="W21" s="141"/>
      <c r="X21" s="144" t="s">
        <v>150</v>
      </c>
      <c r="Y21" s="145"/>
      <c r="Z21" s="144" t="s">
        <v>151</v>
      </c>
      <c r="AA21" s="145"/>
    </row>
    <row r="22" spans="1:27" ht="216" customHeight="1" x14ac:dyDescent="0.25">
      <c r="A22" s="138"/>
      <c r="B22" s="142"/>
      <c r="C22" s="143"/>
      <c r="D22" s="142"/>
      <c r="E22" s="143"/>
      <c r="F22" s="144" t="s">
        <v>160</v>
      </c>
      <c r="G22" s="146"/>
      <c r="H22" s="144" t="s">
        <v>159</v>
      </c>
      <c r="I22" s="146"/>
      <c r="J22" s="139"/>
      <c r="K22" s="142"/>
      <c r="L22" s="143"/>
      <c r="M22" s="142"/>
      <c r="N22" s="143"/>
      <c r="O22" s="142"/>
      <c r="P22" s="143"/>
      <c r="Q22" s="142"/>
      <c r="R22" s="143"/>
      <c r="S22" s="139"/>
      <c r="T22" s="139"/>
      <c r="U22" s="139"/>
      <c r="V22" s="142"/>
      <c r="W22" s="143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9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271</v>
      </c>
      <c r="C25" s="92" t="s">
        <v>271</v>
      </c>
      <c r="D25" s="92" t="s">
        <v>271</v>
      </c>
      <c r="E25" s="92" t="s">
        <v>271</v>
      </c>
      <c r="F25" s="85" t="s">
        <v>265</v>
      </c>
      <c r="G25" s="85" t="s">
        <v>265</v>
      </c>
      <c r="H25" s="85" t="s">
        <v>265</v>
      </c>
      <c r="I25" s="85" t="s">
        <v>265</v>
      </c>
      <c r="J25" s="93" t="s">
        <v>272</v>
      </c>
      <c r="K25" s="82" t="s">
        <v>16</v>
      </c>
      <c r="L25" s="84" t="s">
        <v>16</v>
      </c>
      <c r="M25" s="84" t="s">
        <v>262</v>
      </c>
      <c r="N25" s="94" t="s">
        <v>263</v>
      </c>
      <c r="O25" s="81" t="s">
        <v>176</v>
      </c>
      <c r="P25" s="81" t="s">
        <v>264</v>
      </c>
      <c r="Q25" s="81">
        <v>0.48</v>
      </c>
      <c r="R25" s="83">
        <f>Q25</f>
        <v>0.48</v>
      </c>
      <c r="S25" s="82" t="s">
        <v>260</v>
      </c>
      <c r="T25" s="82" t="s">
        <v>267</v>
      </c>
      <c r="U25" s="82" t="s">
        <v>13</v>
      </c>
      <c r="V25" s="82" t="s">
        <v>266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1" t="s">
        <v>251</v>
      </c>
      <c r="B5" s="131"/>
      <c r="C5" s="13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6" t="s">
        <v>269</v>
      </c>
      <c r="B12" s="136"/>
      <c r="C12" s="136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3" t="s">
        <v>268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8"/>
      <c r="B17" s="148"/>
      <c r="C17" s="14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3" t="s">
        <v>51</v>
      </c>
      <c r="B18" s="133"/>
      <c r="C18" s="13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2028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2028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0" workbookViewId="0">
      <selection activeCell="I21" sqref="I21:I23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1" t="s">
        <v>251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x14ac:dyDescent="0.25">
      <c r="A9" s="150" t="s">
        <v>183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x14ac:dyDescent="0.25">
      <c r="A10" s="132" t="s">
        <v>3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customHeight="1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x14ac:dyDescent="0.25">
      <c r="A12" s="150" t="s">
        <v>269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44" x14ac:dyDescent="0.25">
      <c r="A13" s="132" t="s">
        <v>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customHeight="1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18.75" customHeight="1" x14ac:dyDescent="0.25">
      <c r="A15" s="152" t="s">
        <v>268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</row>
    <row r="16" spans="1:44" x14ac:dyDescent="0.25">
      <c r="A16" s="132" t="s">
        <v>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9" t="s">
        <v>184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7" t="s">
        <v>185</v>
      </c>
      <c r="B21" s="157" t="s">
        <v>186</v>
      </c>
      <c r="C21" s="158" t="s">
        <v>187</v>
      </c>
      <c r="D21" s="158"/>
      <c r="E21" s="158"/>
      <c r="F21" s="158"/>
      <c r="G21" s="158"/>
      <c r="H21" s="158"/>
      <c r="I21" s="159" t="s">
        <v>188</v>
      </c>
      <c r="J21" s="160" t="s">
        <v>189</v>
      </c>
      <c r="K21" s="157" t="s">
        <v>190</v>
      </c>
      <c r="L21" s="153" t="s">
        <v>191</v>
      </c>
    </row>
    <row r="22" spans="1:12" ht="58.5" customHeight="1" x14ac:dyDescent="0.25">
      <c r="A22" s="157"/>
      <c r="B22" s="157"/>
      <c r="C22" s="154" t="s">
        <v>78</v>
      </c>
      <c r="D22" s="154"/>
      <c r="E22" s="106"/>
      <c r="F22" s="107"/>
      <c r="G22" s="155" t="s">
        <v>192</v>
      </c>
      <c r="H22" s="156"/>
      <c r="I22" s="159"/>
      <c r="J22" s="161"/>
      <c r="K22" s="157"/>
      <c r="L22" s="153"/>
    </row>
    <row r="23" spans="1:12" ht="47.25" x14ac:dyDescent="0.25">
      <c r="A23" s="157"/>
      <c r="B23" s="157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9"/>
      <c r="J23" s="162"/>
      <c r="K23" s="157"/>
      <c r="L23" s="153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46631</v>
      </c>
      <c r="D31" s="122">
        <v>46650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46736</v>
      </c>
      <c r="D32" s="122">
        <v>46751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46736</v>
      </c>
      <c r="D35" s="122">
        <v>46751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46767</v>
      </c>
      <c r="D37" s="122">
        <v>46858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46888</v>
      </c>
      <c r="D39" s="122" t="s">
        <v>261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46935</v>
      </c>
      <c r="D41" s="122">
        <v>47102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46935</v>
      </c>
      <c r="D42" s="122">
        <v>47102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46935</v>
      </c>
      <c r="D43" s="122">
        <v>47102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46935</v>
      </c>
      <c r="D44" s="122">
        <v>47102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47102</v>
      </c>
      <c r="D47" s="122">
        <v>47107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47107</v>
      </c>
      <c r="D48" s="122">
        <v>47112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47107</v>
      </c>
      <c r="D49" s="122">
        <v>47112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47107</v>
      </c>
      <c r="D50" s="122">
        <v>47112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47112</v>
      </c>
      <c r="D53" s="122">
        <v>47117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1" t="s">
        <v>251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6" t="s">
        <v>66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5" ht="18.75" customHeight="1" x14ac:dyDescent="0.25">
      <c r="A9" s="132" t="s">
        <v>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6" t="s">
        <v>269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5" x14ac:dyDescent="0.25">
      <c r="A12" s="132" t="s">
        <v>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3" t="s">
        <v>268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74"/>
      <c r="Y14" s="174"/>
    </row>
    <row r="15" spans="1:25" ht="15.75" customHeight="1" x14ac:dyDescent="0.25">
      <c r="A15" s="132" t="s">
        <v>1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7" t="s">
        <v>75</v>
      </c>
      <c r="D20" s="157"/>
      <c r="E20" s="170" t="s">
        <v>76</v>
      </c>
      <c r="F20" s="170"/>
      <c r="G20" s="172" t="s">
        <v>253</v>
      </c>
      <c r="H20" s="173"/>
      <c r="I20" s="173"/>
      <c r="J20" s="173"/>
      <c r="K20" s="172" t="s">
        <v>254</v>
      </c>
      <c r="L20" s="173"/>
      <c r="M20" s="173"/>
      <c r="N20" s="173"/>
      <c r="O20" s="172" t="s">
        <v>255</v>
      </c>
      <c r="P20" s="173"/>
      <c r="Q20" s="173"/>
      <c r="R20" s="173"/>
      <c r="S20" s="172" t="s">
        <v>256</v>
      </c>
      <c r="T20" s="173"/>
      <c r="U20" s="173"/>
      <c r="V20" s="173"/>
      <c r="W20" s="172" t="s">
        <v>257</v>
      </c>
      <c r="X20" s="173"/>
      <c r="Y20" s="173"/>
      <c r="Z20" s="173"/>
      <c r="AA20" s="175" t="s">
        <v>77</v>
      </c>
      <c r="AB20" s="176"/>
      <c r="AC20" s="44"/>
      <c r="AD20" s="44"/>
      <c r="AE20" s="44"/>
    </row>
    <row r="21" spans="1:31" ht="99.75" customHeight="1" x14ac:dyDescent="0.25">
      <c r="A21" s="169"/>
      <c r="B21" s="169"/>
      <c r="C21" s="157"/>
      <c r="D21" s="157"/>
      <c r="E21" s="170"/>
      <c r="F21" s="170"/>
      <c r="G21" s="157" t="s">
        <v>78</v>
      </c>
      <c r="H21" s="157"/>
      <c r="I21" s="157" t="s">
        <v>178</v>
      </c>
      <c r="J21" s="157"/>
      <c r="K21" s="157" t="s">
        <v>78</v>
      </c>
      <c r="L21" s="157"/>
      <c r="M21" s="157" t="s">
        <v>178</v>
      </c>
      <c r="N21" s="157"/>
      <c r="O21" s="157" t="s">
        <v>78</v>
      </c>
      <c r="P21" s="157"/>
      <c r="Q21" s="157" t="s">
        <v>178</v>
      </c>
      <c r="R21" s="157"/>
      <c r="S21" s="157" t="s">
        <v>78</v>
      </c>
      <c r="T21" s="157"/>
      <c r="U21" s="157" t="s">
        <v>178</v>
      </c>
      <c r="V21" s="157"/>
      <c r="W21" s="157" t="s">
        <v>78</v>
      </c>
      <c r="X21" s="157"/>
      <c r="Y21" s="157" t="s">
        <v>178</v>
      </c>
      <c r="Z21" s="157"/>
      <c r="AA21" s="177"/>
      <c r="AB21" s="178"/>
    </row>
    <row r="22" spans="1:31" ht="96.75" customHeight="1" x14ac:dyDescent="0.25">
      <c r="A22" s="154"/>
      <c r="B22" s="154"/>
      <c r="C22" s="98" t="s">
        <v>78</v>
      </c>
      <c r="D22" s="98" t="s">
        <v>79</v>
      </c>
      <c r="E22" s="98" t="s">
        <v>258</v>
      </c>
      <c r="F22" s="98" t="s">
        <v>259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2.8009368000000001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2.8009368000000001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2.8009368000000001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2.8009368000000001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2.8009368000000001</v>
      </c>
      <c r="D27" s="88">
        <v>0</v>
      </c>
      <c r="E27" s="88">
        <v>0</v>
      </c>
      <c r="F27" s="88">
        <f>C27</f>
        <v>2.8009368000000001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f>C27</f>
        <v>2.8009368000000001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2.8009368000000001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2.334114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2.334114</v>
      </c>
      <c r="G30" s="48">
        <f t="shared" si="4"/>
        <v>0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0</v>
      </c>
      <c r="L30" s="48" t="s">
        <v>29</v>
      </c>
      <c r="M30" s="48">
        <f>M31+M32+M33+M34</f>
        <v>0</v>
      </c>
      <c r="N30" s="48" t="s">
        <v>29</v>
      </c>
      <c r="O30" s="48">
        <f t="shared" si="4"/>
        <v>2.334114</v>
      </c>
      <c r="P30" s="48" t="s">
        <v>29</v>
      </c>
      <c r="Q30" s="48">
        <f t="shared" si="4"/>
        <v>0</v>
      </c>
      <c r="R30" s="48" t="s">
        <v>29</v>
      </c>
      <c r="S30" s="48">
        <f t="shared" si="4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2.334114</v>
      </c>
      <c r="AB30" s="48">
        <f>I30+M30+Q30+U30+Y30</f>
        <v>0</v>
      </c>
    </row>
    <row r="31" spans="1:31" x14ac:dyDescent="0.25">
      <c r="A31" s="46" t="s">
        <v>95</v>
      </c>
      <c r="B31" s="50" t="s">
        <v>96</v>
      </c>
      <c r="C31" s="127">
        <v>0.13613313115811618</v>
      </c>
      <c r="D31" s="88">
        <v>0</v>
      </c>
      <c r="E31" s="88">
        <v>0</v>
      </c>
      <c r="F31" s="100">
        <f>C31</f>
        <v>0.13613313115811618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f>F31</f>
        <v>0.13613313115811618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0.13613313115811618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27">
        <v>1.9721695526476561</v>
      </c>
      <c r="D32" s="88">
        <v>0</v>
      </c>
      <c r="E32" s="88">
        <v>0</v>
      </c>
      <c r="F32" s="100">
        <f t="shared" ref="F32:F33" si="6">C32</f>
        <v>1.9721695526476561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f t="shared" ref="O32:O33" si="7">F32</f>
        <v>1.9721695526476561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1.9721695526476561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27">
        <v>0.22581131619422801</v>
      </c>
      <c r="D33" s="88">
        <v>0</v>
      </c>
      <c r="E33" s="88">
        <v>0</v>
      </c>
      <c r="F33" s="100">
        <f t="shared" si="6"/>
        <v>0.22581131619422801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f t="shared" si="7"/>
        <v>0.22581131619422801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0.22581131619422801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8">F34</f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0.48</v>
      </c>
      <c r="D35" s="48">
        <f t="shared" ref="D35:Y35" si="9">D36+D37+D38+D39+D40+D41+D42</f>
        <v>0</v>
      </c>
      <c r="E35" s="48">
        <f t="shared" si="9"/>
        <v>0</v>
      </c>
      <c r="F35" s="48">
        <f t="shared" si="9"/>
        <v>0.48</v>
      </c>
      <c r="G35" s="48">
        <f t="shared" si="9"/>
        <v>0</v>
      </c>
      <c r="H35" s="48" t="s">
        <v>29</v>
      </c>
      <c r="I35" s="48">
        <f t="shared" ref="I35" si="10">I36+I37+I38+I39+I40+I41+I42</f>
        <v>0</v>
      </c>
      <c r="J35" s="48" t="s">
        <v>29</v>
      </c>
      <c r="K35" s="48">
        <f t="shared" si="9"/>
        <v>0</v>
      </c>
      <c r="L35" s="48" t="s">
        <v>29</v>
      </c>
      <c r="M35" s="48">
        <f t="shared" si="9"/>
        <v>0</v>
      </c>
      <c r="N35" s="48" t="s">
        <v>29</v>
      </c>
      <c r="O35" s="48">
        <f t="shared" si="9"/>
        <v>0.48</v>
      </c>
      <c r="P35" s="48" t="s">
        <v>29</v>
      </c>
      <c r="Q35" s="48">
        <f t="shared" si="9"/>
        <v>0</v>
      </c>
      <c r="R35" s="48" t="s">
        <v>29</v>
      </c>
      <c r="S35" s="48">
        <f t="shared" si="9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9"/>
        <v>0</v>
      </c>
      <c r="X35" s="48" t="s">
        <v>29</v>
      </c>
      <c r="Y35" s="48">
        <f t="shared" si="9"/>
        <v>0</v>
      </c>
      <c r="Z35" s="48" t="s">
        <v>29</v>
      </c>
      <c r="AA35" s="48">
        <f t="shared" si="2"/>
        <v>0.48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0.48</v>
      </c>
      <c r="D39" s="88">
        <v>0</v>
      </c>
      <c r="E39" s="88">
        <v>0</v>
      </c>
      <c r="F39" s="88">
        <f>C39</f>
        <v>0.48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f>F39</f>
        <v>0.48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0.48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1">C44+C45+C46+C47+C48+C49+C50</f>
        <v>0.48</v>
      </c>
      <c r="D43" s="48">
        <f t="shared" si="11"/>
        <v>0</v>
      </c>
      <c r="E43" s="48">
        <f t="shared" si="11"/>
        <v>0</v>
      </c>
      <c r="F43" s="48">
        <f t="shared" si="11"/>
        <v>0.48</v>
      </c>
      <c r="G43" s="48">
        <f t="shared" si="11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1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0.48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0.48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2">C36</f>
        <v>0</v>
      </c>
      <c r="D44" s="88">
        <f t="shared" si="12"/>
        <v>0</v>
      </c>
      <c r="E44" s="88">
        <f t="shared" si="12"/>
        <v>0</v>
      </c>
      <c r="F44" s="88">
        <f t="shared" si="12"/>
        <v>0</v>
      </c>
      <c r="G44" s="88">
        <f t="shared" si="12"/>
        <v>0</v>
      </c>
      <c r="H44" s="88" t="s">
        <v>29</v>
      </c>
      <c r="I44" s="88">
        <f t="shared" ref="I44:I50" si="13">I36</f>
        <v>0</v>
      </c>
      <c r="J44" s="88" t="s">
        <v>29</v>
      </c>
      <c r="K44" s="88">
        <f t="shared" si="12"/>
        <v>0</v>
      </c>
      <c r="L44" s="88" t="s">
        <v>29</v>
      </c>
      <c r="M44" s="88">
        <f t="shared" ref="M44:M50" si="14">M36</f>
        <v>0</v>
      </c>
      <c r="N44" s="88" t="s">
        <v>29</v>
      </c>
      <c r="O44" s="88">
        <f t="shared" ref="O44:O49" si="15">O36</f>
        <v>0</v>
      </c>
      <c r="P44" s="88" t="s">
        <v>29</v>
      </c>
      <c r="Q44" s="88">
        <f t="shared" ref="Q44:Q50" si="16">Q36</f>
        <v>0</v>
      </c>
      <c r="R44" s="88" t="s">
        <v>29</v>
      </c>
      <c r="S44" s="88">
        <f t="shared" ref="S44:S49" si="17">S36</f>
        <v>0</v>
      </c>
      <c r="T44" s="88" t="s">
        <v>29</v>
      </c>
      <c r="U44" s="88">
        <f t="shared" ref="U44:U49" si="18">U36</f>
        <v>0</v>
      </c>
      <c r="V44" s="88" t="s">
        <v>29</v>
      </c>
      <c r="W44" s="88">
        <f t="shared" ref="W44:W49" si="19">W36</f>
        <v>0</v>
      </c>
      <c r="X44" s="88" t="s">
        <v>29</v>
      </c>
      <c r="Y44" s="88">
        <f t="shared" ref="Y44:Y50" si="20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12"/>
        <v>0</v>
      </c>
      <c r="D45" s="88">
        <f t="shared" si="12"/>
        <v>0</v>
      </c>
      <c r="E45" s="88">
        <f t="shared" si="12"/>
        <v>0</v>
      </c>
      <c r="F45" s="88">
        <f t="shared" si="12"/>
        <v>0</v>
      </c>
      <c r="G45" s="88">
        <f t="shared" si="12"/>
        <v>0</v>
      </c>
      <c r="H45" s="88" t="s">
        <v>29</v>
      </c>
      <c r="I45" s="88">
        <f t="shared" si="13"/>
        <v>0</v>
      </c>
      <c r="J45" s="88" t="s">
        <v>29</v>
      </c>
      <c r="K45" s="88">
        <f t="shared" si="12"/>
        <v>0</v>
      </c>
      <c r="L45" s="88" t="s">
        <v>29</v>
      </c>
      <c r="M45" s="88">
        <f t="shared" si="14"/>
        <v>0</v>
      </c>
      <c r="N45" s="88" t="s">
        <v>29</v>
      </c>
      <c r="O45" s="88">
        <f t="shared" si="15"/>
        <v>0</v>
      </c>
      <c r="P45" s="88" t="s">
        <v>29</v>
      </c>
      <c r="Q45" s="88">
        <f t="shared" si="16"/>
        <v>0</v>
      </c>
      <c r="R45" s="88" t="s">
        <v>29</v>
      </c>
      <c r="S45" s="88">
        <f t="shared" si="17"/>
        <v>0</v>
      </c>
      <c r="T45" s="88" t="s">
        <v>29</v>
      </c>
      <c r="U45" s="88">
        <f t="shared" si="18"/>
        <v>0</v>
      </c>
      <c r="V45" s="88" t="s">
        <v>29</v>
      </c>
      <c r="W45" s="88">
        <f t="shared" si="19"/>
        <v>0</v>
      </c>
      <c r="X45" s="88" t="s">
        <v>29</v>
      </c>
      <c r="Y45" s="88">
        <f t="shared" si="20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12"/>
        <v>0</v>
      </c>
      <c r="D46" s="88">
        <f t="shared" si="12"/>
        <v>0</v>
      </c>
      <c r="E46" s="88">
        <f t="shared" si="12"/>
        <v>0</v>
      </c>
      <c r="F46" s="88">
        <f t="shared" si="12"/>
        <v>0</v>
      </c>
      <c r="G46" s="88">
        <f t="shared" si="12"/>
        <v>0</v>
      </c>
      <c r="H46" s="88" t="s">
        <v>29</v>
      </c>
      <c r="I46" s="88">
        <f t="shared" si="13"/>
        <v>0</v>
      </c>
      <c r="J46" s="88" t="s">
        <v>29</v>
      </c>
      <c r="K46" s="88">
        <f t="shared" si="12"/>
        <v>0</v>
      </c>
      <c r="L46" s="88" t="s">
        <v>29</v>
      </c>
      <c r="M46" s="88">
        <f t="shared" si="14"/>
        <v>0</v>
      </c>
      <c r="N46" s="88" t="s">
        <v>29</v>
      </c>
      <c r="O46" s="88">
        <f t="shared" si="15"/>
        <v>0</v>
      </c>
      <c r="P46" s="88" t="s">
        <v>29</v>
      </c>
      <c r="Q46" s="88">
        <f t="shared" si="16"/>
        <v>0</v>
      </c>
      <c r="R46" s="88" t="s">
        <v>29</v>
      </c>
      <c r="S46" s="88">
        <f t="shared" si="17"/>
        <v>0</v>
      </c>
      <c r="T46" s="88" t="s">
        <v>29</v>
      </c>
      <c r="U46" s="88">
        <f t="shared" si="18"/>
        <v>0</v>
      </c>
      <c r="V46" s="88" t="s">
        <v>29</v>
      </c>
      <c r="W46" s="88">
        <f t="shared" si="19"/>
        <v>0</v>
      </c>
      <c r="X46" s="88" t="s">
        <v>29</v>
      </c>
      <c r="Y46" s="88">
        <f t="shared" si="20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0.48</v>
      </c>
      <c r="D47" s="88">
        <f t="shared" si="12"/>
        <v>0</v>
      </c>
      <c r="E47" s="88">
        <f t="shared" si="12"/>
        <v>0</v>
      </c>
      <c r="F47" s="88">
        <f>C47</f>
        <v>0.48</v>
      </c>
      <c r="G47" s="88">
        <v>0</v>
      </c>
      <c r="H47" s="88" t="s">
        <v>29</v>
      </c>
      <c r="I47" s="88">
        <f t="shared" si="13"/>
        <v>0</v>
      </c>
      <c r="J47" s="88" t="s">
        <v>29</v>
      </c>
      <c r="K47" s="88">
        <v>0</v>
      </c>
      <c r="L47" s="88" t="s">
        <v>29</v>
      </c>
      <c r="M47" s="88">
        <f t="shared" si="14"/>
        <v>0</v>
      </c>
      <c r="N47" s="88" t="s">
        <v>29</v>
      </c>
      <c r="O47" s="88">
        <f>F47</f>
        <v>0.48</v>
      </c>
      <c r="P47" s="88" t="s">
        <v>29</v>
      </c>
      <c r="Q47" s="88">
        <f t="shared" si="16"/>
        <v>0</v>
      </c>
      <c r="R47" s="88" t="s">
        <v>29</v>
      </c>
      <c r="S47" s="88">
        <f t="shared" si="17"/>
        <v>0</v>
      </c>
      <c r="T47" s="88" t="s">
        <v>29</v>
      </c>
      <c r="U47" s="88">
        <f t="shared" si="18"/>
        <v>0</v>
      </c>
      <c r="V47" s="88" t="s">
        <v>29</v>
      </c>
      <c r="W47" s="88">
        <f t="shared" si="19"/>
        <v>0</v>
      </c>
      <c r="X47" s="88" t="s">
        <v>29</v>
      </c>
      <c r="Y47" s="88">
        <f t="shared" si="20"/>
        <v>0</v>
      </c>
      <c r="Z47" s="88" t="s">
        <v>29</v>
      </c>
      <c r="AA47" s="88">
        <f t="shared" si="2"/>
        <v>0.48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2"/>
        <v>0</v>
      </c>
      <c r="D48" s="88">
        <f t="shared" si="12"/>
        <v>0</v>
      </c>
      <c r="E48" s="88">
        <f t="shared" si="12"/>
        <v>0</v>
      </c>
      <c r="F48" s="88">
        <f t="shared" si="12"/>
        <v>0</v>
      </c>
      <c r="G48" s="88">
        <f t="shared" si="12"/>
        <v>0</v>
      </c>
      <c r="H48" s="88" t="s">
        <v>29</v>
      </c>
      <c r="I48" s="88">
        <f t="shared" si="13"/>
        <v>0</v>
      </c>
      <c r="J48" s="88" t="s">
        <v>29</v>
      </c>
      <c r="K48" s="88">
        <f t="shared" si="12"/>
        <v>0</v>
      </c>
      <c r="L48" s="88" t="s">
        <v>29</v>
      </c>
      <c r="M48" s="88">
        <f t="shared" si="14"/>
        <v>0</v>
      </c>
      <c r="N48" s="88" t="s">
        <v>29</v>
      </c>
      <c r="O48" s="88">
        <f t="shared" si="15"/>
        <v>0</v>
      </c>
      <c r="P48" s="88" t="s">
        <v>29</v>
      </c>
      <c r="Q48" s="88">
        <f t="shared" si="16"/>
        <v>0</v>
      </c>
      <c r="R48" s="88" t="s">
        <v>29</v>
      </c>
      <c r="S48" s="88">
        <f t="shared" si="17"/>
        <v>0</v>
      </c>
      <c r="T48" s="88" t="s">
        <v>29</v>
      </c>
      <c r="U48" s="88">
        <f t="shared" si="18"/>
        <v>0</v>
      </c>
      <c r="V48" s="88" t="s">
        <v>29</v>
      </c>
      <c r="W48" s="88">
        <f t="shared" si="19"/>
        <v>0</v>
      </c>
      <c r="X48" s="88" t="s">
        <v>29</v>
      </c>
      <c r="Y48" s="88">
        <f t="shared" si="20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12"/>
        <v>0</v>
      </c>
      <c r="D49" s="88">
        <f t="shared" si="12"/>
        <v>0</v>
      </c>
      <c r="E49" s="88">
        <f t="shared" si="12"/>
        <v>0</v>
      </c>
      <c r="F49" s="88">
        <f t="shared" si="12"/>
        <v>0</v>
      </c>
      <c r="G49" s="88">
        <f t="shared" si="12"/>
        <v>0</v>
      </c>
      <c r="H49" s="88" t="s">
        <v>29</v>
      </c>
      <c r="I49" s="88">
        <f t="shared" si="13"/>
        <v>0</v>
      </c>
      <c r="J49" s="88" t="s">
        <v>29</v>
      </c>
      <c r="K49" s="88">
        <f t="shared" si="12"/>
        <v>0</v>
      </c>
      <c r="L49" s="88" t="s">
        <v>29</v>
      </c>
      <c r="M49" s="88">
        <f t="shared" si="14"/>
        <v>0</v>
      </c>
      <c r="N49" s="88" t="s">
        <v>29</v>
      </c>
      <c r="O49" s="88">
        <f t="shared" si="15"/>
        <v>0</v>
      </c>
      <c r="P49" s="88" t="s">
        <v>29</v>
      </c>
      <c r="Q49" s="88">
        <f t="shared" si="16"/>
        <v>0</v>
      </c>
      <c r="R49" s="88" t="s">
        <v>29</v>
      </c>
      <c r="S49" s="88">
        <f t="shared" si="17"/>
        <v>0</v>
      </c>
      <c r="T49" s="88" t="s">
        <v>29</v>
      </c>
      <c r="U49" s="88">
        <f t="shared" si="18"/>
        <v>0</v>
      </c>
      <c r="V49" s="88" t="s">
        <v>29</v>
      </c>
      <c r="W49" s="88">
        <f t="shared" si="19"/>
        <v>0</v>
      </c>
      <c r="X49" s="88" t="s">
        <v>29</v>
      </c>
      <c r="Y49" s="88">
        <f t="shared" si="20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2"/>
        <v>0</v>
      </c>
      <c r="H50" s="88" t="s">
        <v>29</v>
      </c>
      <c r="I50" s="89">
        <f t="shared" si="13"/>
        <v>0</v>
      </c>
      <c r="J50" s="88" t="s">
        <v>29</v>
      </c>
      <c r="K50" s="89">
        <f t="shared" si="12"/>
        <v>0</v>
      </c>
      <c r="L50" s="88" t="s">
        <v>29</v>
      </c>
      <c r="M50" s="89">
        <f t="shared" si="14"/>
        <v>0</v>
      </c>
      <c r="N50" s="88" t="s">
        <v>29</v>
      </c>
      <c r="O50" s="89">
        <v>0</v>
      </c>
      <c r="P50" s="88" t="s">
        <v>29</v>
      </c>
      <c r="Q50" s="89">
        <f t="shared" si="16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0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2.334114</v>
      </c>
      <c r="D52" s="88">
        <f t="shared" ref="D52:Y52" si="21">D30</f>
        <v>0</v>
      </c>
      <c r="E52" s="88">
        <f t="shared" si="21"/>
        <v>0</v>
      </c>
      <c r="F52" s="88">
        <f t="shared" si="21"/>
        <v>2.334114</v>
      </c>
      <c r="G52" s="88">
        <f t="shared" si="21"/>
        <v>0</v>
      </c>
      <c r="H52" s="88" t="s">
        <v>29</v>
      </c>
      <c r="I52" s="88">
        <f t="shared" ref="I52" si="22">I30</f>
        <v>0</v>
      </c>
      <c r="J52" s="88" t="s">
        <v>29</v>
      </c>
      <c r="K52" s="88">
        <v>0</v>
      </c>
      <c r="L52" s="88" t="s">
        <v>29</v>
      </c>
      <c r="M52" s="88">
        <f t="shared" si="21"/>
        <v>0</v>
      </c>
      <c r="N52" s="88" t="s">
        <v>29</v>
      </c>
      <c r="O52" s="88">
        <f>F52</f>
        <v>2.334114</v>
      </c>
      <c r="P52" s="88" t="s">
        <v>29</v>
      </c>
      <c r="Q52" s="88">
        <f t="shared" si="21"/>
        <v>0</v>
      </c>
      <c r="R52" s="88" t="s">
        <v>29</v>
      </c>
      <c r="S52" s="88">
        <f t="shared" si="21"/>
        <v>0</v>
      </c>
      <c r="T52" s="88" t="s">
        <v>29</v>
      </c>
      <c r="U52" s="88">
        <f t="shared" si="21"/>
        <v>0</v>
      </c>
      <c r="V52" s="88" t="s">
        <v>29</v>
      </c>
      <c r="W52" s="88">
        <f t="shared" si="21"/>
        <v>0</v>
      </c>
      <c r="X52" s="88" t="s">
        <v>29</v>
      </c>
      <c r="Y52" s="88">
        <f t="shared" si="21"/>
        <v>0</v>
      </c>
      <c r="Z52" s="88" t="s">
        <v>29</v>
      </c>
      <c r="AA52" s="88">
        <f>G52+K52+O52+S52+W52</f>
        <v>2.334114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3">C44</f>
        <v>0</v>
      </c>
      <c r="D53" s="88">
        <f t="shared" si="23"/>
        <v>0</v>
      </c>
      <c r="E53" s="88">
        <f t="shared" si="23"/>
        <v>0</v>
      </c>
      <c r="F53" s="88">
        <f t="shared" si="23"/>
        <v>0</v>
      </c>
      <c r="G53" s="88">
        <f t="shared" si="23"/>
        <v>0</v>
      </c>
      <c r="H53" s="88" t="s">
        <v>29</v>
      </c>
      <c r="I53" s="88">
        <f>I44</f>
        <v>0</v>
      </c>
      <c r="J53" s="88" t="s">
        <v>29</v>
      </c>
      <c r="K53" s="88">
        <f t="shared" si="23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4">G53+K53+O53+S53+W53</f>
        <v>0</v>
      </c>
      <c r="AB53" s="88">
        <f t="shared" ref="AB53:AB64" si="25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3"/>
        <v>0</v>
      </c>
      <c r="D54" s="89">
        <f t="shared" si="23"/>
        <v>0</v>
      </c>
      <c r="E54" s="89">
        <f t="shared" si="23"/>
        <v>0</v>
      </c>
      <c r="F54" s="89">
        <f t="shared" si="23"/>
        <v>0</v>
      </c>
      <c r="G54" s="89">
        <f t="shared" si="23"/>
        <v>0</v>
      </c>
      <c r="H54" s="88" t="s">
        <v>29</v>
      </c>
      <c r="I54" s="89">
        <f>I45</f>
        <v>0</v>
      </c>
      <c r="J54" s="88" t="s">
        <v>29</v>
      </c>
      <c r="K54" s="89">
        <f t="shared" si="23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4"/>
        <v>0</v>
      </c>
      <c r="AB54" s="88">
        <f t="shared" si="25"/>
        <v>0</v>
      </c>
    </row>
    <row r="55" spans="1:28" x14ac:dyDescent="0.25">
      <c r="A55" s="49" t="s">
        <v>134</v>
      </c>
      <c r="B55" s="52" t="s">
        <v>135</v>
      </c>
      <c r="C55" s="89">
        <f t="shared" si="23"/>
        <v>0</v>
      </c>
      <c r="D55" s="89">
        <f t="shared" si="23"/>
        <v>0</v>
      </c>
      <c r="E55" s="89">
        <f t="shared" si="23"/>
        <v>0</v>
      </c>
      <c r="F55" s="89">
        <f t="shared" si="23"/>
        <v>0</v>
      </c>
      <c r="G55" s="89">
        <f t="shared" si="23"/>
        <v>0</v>
      </c>
      <c r="H55" s="88" t="s">
        <v>29</v>
      </c>
      <c r="I55" s="89">
        <f>I46</f>
        <v>0</v>
      </c>
      <c r="J55" s="88" t="s">
        <v>29</v>
      </c>
      <c r="K55" s="89">
        <f t="shared" si="23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4"/>
        <v>0</v>
      </c>
      <c r="AB55" s="88">
        <f t="shared" si="25"/>
        <v>0</v>
      </c>
    </row>
    <row r="56" spans="1:28" x14ac:dyDescent="0.25">
      <c r="A56" s="49" t="s">
        <v>136</v>
      </c>
      <c r="B56" s="52" t="s">
        <v>137</v>
      </c>
      <c r="C56" s="89">
        <f>C47</f>
        <v>0.48</v>
      </c>
      <c r="D56" s="89">
        <f t="shared" ref="D56:E56" si="26">D47+D48+D49</f>
        <v>0</v>
      </c>
      <c r="E56" s="89">
        <f t="shared" si="26"/>
        <v>0</v>
      </c>
      <c r="F56" s="89">
        <f>C56</f>
        <v>0.48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v>0</v>
      </c>
      <c r="L56" s="88" t="s">
        <v>29</v>
      </c>
      <c r="M56" s="89">
        <f>M47+M48+M49</f>
        <v>0</v>
      </c>
      <c r="N56" s="88" t="s">
        <v>29</v>
      </c>
      <c r="O56" s="89">
        <f>F56</f>
        <v>0.48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4"/>
        <v>0.48</v>
      </c>
      <c r="AB56" s="88">
        <f t="shared" si="25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7">E50</f>
        <v>0</v>
      </c>
      <c r="F57" s="89">
        <f t="shared" si="27"/>
        <v>0</v>
      </c>
      <c r="G57" s="89">
        <f t="shared" si="27"/>
        <v>0</v>
      </c>
      <c r="H57" s="88" t="s">
        <v>29</v>
      </c>
      <c r="I57" s="89">
        <f>I50</f>
        <v>0</v>
      </c>
      <c r="J57" s="88" t="s">
        <v>29</v>
      </c>
      <c r="K57" s="89">
        <f t="shared" si="27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5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28">D60+D61+D62+D63+D64</f>
        <v>0</v>
      </c>
      <c r="E59" s="48">
        <f t="shared" si="28"/>
        <v>0</v>
      </c>
      <c r="F59" s="48">
        <f t="shared" si="28"/>
        <v>0</v>
      </c>
      <c r="G59" s="48">
        <f t="shared" si="28"/>
        <v>0</v>
      </c>
      <c r="H59" s="48" t="s">
        <v>29</v>
      </c>
      <c r="I59" s="48">
        <f t="shared" ref="I59" si="29">I60+I61+I62+I63+I64</f>
        <v>0</v>
      </c>
      <c r="J59" s="48" t="s">
        <v>29</v>
      </c>
      <c r="K59" s="48">
        <f t="shared" si="28"/>
        <v>0</v>
      </c>
      <c r="L59" s="48" t="s">
        <v>29</v>
      </c>
      <c r="M59" s="48">
        <f t="shared" si="28"/>
        <v>0</v>
      </c>
      <c r="N59" s="48" t="s">
        <v>29</v>
      </c>
      <c r="O59" s="48">
        <f t="shared" si="28"/>
        <v>0</v>
      </c>
      <c r="P59" s="48" t="s">
        <v>29</v>
      </c>
      <c r="Q59" s="48">
        <f t="shared" si="28"/>
        <v>0</v>
      </c>
      <c r="R59" s="48" t="s">
        <v>29</v>
      </c>
      <c r="S59" s="48">
        <f t="shared" si="28"/>
        <v>0</v>
      </c>
      <c r="T59" s="48" t="s">
        <v>29</v>
      </c>
      <c r="U59" s="48">
        <f t="shared" si="28"/>
        <v>0</v>
      </c>
      <c r="V59" s="48" t="s">
        <v>29</v>
      </c>
      <c r="W59" s="48">
        <f t="shared" si="28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5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30">G60+K60+O60+S60+W60</f>
        <v>0</v>
      </c>
      <c r="AB60" s="88">
        <f t="shared" si="25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30"/>
        <v>0</v>
      </c>
      <c r="AB61" s="88">
        <f t="shared" si="25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30"/>
        <v>0</v>
      </c>
      <c r="AB62" s="88">
        <f t="shared" si="25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30"/>
        <v>0</v>
      </c>
      <c r="AB63" s="88">
        <f t="shared" si="25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30"/>
        <v>0</v>
      </c>
      <c r="AB64" s="88">
        <f t="shared" si="25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5"/>
      <c r="C66" s="165"/>
      <c r="D66" s="165"/>
      <c r="E66" s="165"/>
      <c r="F66" s="165"/>
      <c r="G66" s="165"/>
      <c r="H66" s="165"/>
      <c r="I66" s="165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6"/>
      <c r="C68" s="166"/>
      <c r="D68" s="166"/>
      <c r="E68" s="166"/>
      <c r="F68" s="166"/>
      <c r="G68" s="166"/>
      <c r="H68" s="166"/>
      <c r="I68" s="166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5"/>
      <c r="C70" s="165"/>
      <c r="D70" s="165"/>
      <c r="E70" s="165"/>
      <c r="F70" s="165"/>
      <c r="G70" s="165"/>
      <c r="H70" s="165"/>
      <c r="I70" s="165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5"/>
      <c r="C72" s="165"/>
      <c r="D72" s="165"/>
      <c r="E72" s="165"/>
      <c r="F72" s="165"/>
      <c r="G72" s="165"/>
      <c r="H72" s="165"/>
      <c r="I72" s="165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6"/>
      <c r="C73" s="166"/>
      <c r="D73" s="166"/>
      <c r="E73" s="166"/>
      <c r="F73" s="166"/>
      <c r="G73" s="166"/>
      <c r="H73" s="166"/>
      <c r="I73" s="166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5"/>
      <c r="C74" s="165"/>
      <c r="D74" s="165"/>
      <c r="E74" s="165"/>
      <c r="F74" s="165"/>
      <c r="G74" s="165"/>
      <c r="H74" s="165"/>
      <c r="I74" s="165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3"/>
      <c r="C75" s="163"/>
      <c r="D75" s="163"/>
      <c r="E75" s="163"/>
      <c r="F75" s="163"/>
      <c r="G75" s="163"/>
      <c r="H75" s="163"/>
      <c r="I75" s="163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4"/>
      <c r="C77" s="164"/>
      <c r="D77" s="164"/>
      <c r="E77" s="164"/>
      <c r="F77" s="164"/>
      <c r="G77" s="164"/>
      <c r="H77" s="164"/>
      <c r="I77" s="164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2025-05-26T08:34:35Z</dcterms:modified>
</cp:coreProperties>
</file>