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Доработка ИП Минстрой 2026-2030\J2705_1020400747597_84\"/>
    </mc:Choice>
  </mc:AlternateContent>
  <xr:revisionPtr revIDLastSave="0" documentId="13_ncr:1_{2CEB99DE-A79E-4B5E-8649-1F5E37D90D9F}" xr6:coauthVersionLast="47" xr6:coauthVersionMax="47" xr10:uidLastSave="{00000000-0000-0000-0000-000000000000}"/>
  <bookViews>
    <workbookView xWindow="-120" yWindow="-120" windowWidth="29040" windowHeight="15840" tabRatio="912" xr2:uid="{00000000-000D-0000-FFFF-FFFF00000000}"/>
  </bookViews>
  <sheets>
    <sheet name="план ввода ОС 2025" sheetId="13" r:id="rId1"/>
  </sheets>
  <calcPr calcId="191029"/>
</workbook>
</file>

<file path=xl/calcChain.xml><?xml version="1.0" encoding="utf-8"?>
<calcChain xmlns="http://schemas.openxmlformats.org/spreadsheetml/2006/main">
  <c r="E40" i="13" l="1"/>
  <c r="J47" i="13"/>
  <c r="I47" i="13"/>
  <c r="H47" i="13"/>
  <c r="G47" i="13"/>
  <c r="F47" i="13"/>
  <c r="E47" i="13"/>
  <c r="Q47" i="13"/>
  <c r="P47" i="13"/>
  <c r="O47" i="13"/>
  <c r="N47" i="13"/>
  <c r="M47" i="13"/>
  <c r="L47" i="13"/>
  <c r="X47" i="13"/>
  <c r="W47" i="13"/>
  <c r="V47" i="13"/>
  <c r="U47" i="13"/>
  <c r="T47" i="13"/>
  <c r="S47" i="13"/>
  <c r="AE47" i="13"/>
  <c r="AD47" i="13"/>
  <c r="AC47" i="13"/>
  <c r="AB47" i="13"/>
  <c r="AA47" i="13"/>
  <c r="Z47" i="13"/>
  <c r="AL47" i="13"/>
  <c r="AK47" i="13"/>
  <c r="AI47" i="13"/>
  <c r="AH47" i="13"/>
  <c r="AL49" i="13"/>
  <c r="AK49" i="13"/>
  <c r="AJ49" i="13"/>
  <c r="AI49" i="13"/>
  <c r="AH49" i="13"/>
  <c r="AG49" i="13"/>
  <c r="AL48" i="13"/>
  <c r="AK48" i="13"/>
  <c r="AJ48" i="13"/>
  <c r="AI48" i="13"/>
  <c r="AH48" i="13"/>
  <c r="AG48" i="13"/>
  <c r="AL57" i="13"/>
  <c r="AK57" i="13"/>
  <c r="AJ57" i="13"/>
  <c r="AI57" i="13"/>
  <c r="AH57" i="13"/>
  <c r="AG57" i="13"/>
  <c r="AL56" i="13"/>
  <c r="AK56" i="13"/>
  <c r="AJ56" i="13"/>
  <c r="AI56" i="13"/>
  <c r="AH56" i="13"/>
  <c r="AG56" i="13"/>
  <c r="AL55" i="13"/>
  <c r="AK55" i="13"/>
  <c r="AJ55" i="13"/>
  <c r="AJ54" i="13" s="1"/>
  <c r="AI55" i="13"/>
  <c r="AI54" i="13" s="1"/>
  <c r="AH55" i="13"/>
  <c r="AG55" i="13"/>
  <c r="AE54" i="13"/>
  <c r="AD54" i="13"/>
  <c r="AC54" i="13"/>
  <c r="AB54" i="13"/>
  <c r="AA54" i="13"/>
  <c r="Z54" i="13"/>
  <c r="X54" i="13"/>
  <c r="W54" i="13"/>
  <c r="V54" i="13"/>
  <c r="U54" i="13"/>
  <c r="T54" i="13"/>
  <c r="S54" i="13"/>
  <c r="Q54" i="13"/>
  <c r="P54" i="13"/>
  <c r="O54" i="13"/>
  <c r="N54" i="13"/>
  <c r="M54" i="13"/>
  <c r="L54" i="13"/>
  <c r="J54" i="13"/>
  <c r="I54" i="13"/>
  <c r="H54" i="13"/>
  <c r="G54" i="13"/>
  <c r="F54" i="13"/>
  <c r="E54" i="13"/>
  <c r="AH54" i="13" l="1"/>
  <c r="AG54" i="13"/>
  <c r="AK54" i="13"/>
  <c r="AL54" i="13"/>
  <c r="AL53" i="13" s="1"/>
  <c r="AK51" i="13"/>
  <c r="AJ51" i="13"/>
  <c r="AI51" i="13"/>
  <c r="AH51" i="13"/>
  <c r="AI78" i="13"/>
  <c r="AG78" i="13"/>
  <c r="AL78" i="13"/>
  <c r="AK78" i="13"/>
  <c r="AJ78" i="13"/>
  <c r="AH78" i="13"/>
  <c r="AE78" i="13"/>
  <c r="AD78" i="13"/>
  <c r="AC78" i="13"/>
  <c r="AB78" i="13"/>
  <c r="AA78" i="13"/>
  <c r="Z78" i="13"/>
  <c r="X78" i="13"/>
  <c r="W78" i="13"/>
  <c r="V78" i="13"/>
  <c r="U78" i="13"/>
  <c r="T78" i="13"/>
  <c r="S78" i="13"/>
  <c r="Q78" i="13"/>
  <c r="P78" i="13"/>
  <c r="O78" i="13"/>
  <c r="N78" i="13"/>
  <c r="M78" i="13"/>
  <c r="J78" i="13"/>
  <c r="I78" i="13"/>
  <c r="H78" i="13"/>
  <c r="G78" i="13"/>
  <c r="F78" i="13"/>
  <c r="E78" i="13"/>
  <c r="AL76" i="13"/>
  <c r="AL75" i="13" s="1"/>
  <c r="AK76" i="13"/>
  <c r="AK75" i="13" s="1"/>
  <c r="AJ76" i="13"/>
  <c r="AJ75" i="13" s="1"/>
  <c r="AI76" i="13"/>
  <c r="AI75" i="13" s="1"/>
  <c r="AH76" i="13"/>
  <c r="AH75" i="13" s="1"/>
  <c r="AG76" i="13"/>
  <c r="AG75" i="13" s="1"/>
  <c r="AE75" i="13"/>
  <c r="AD75" i="13"/>
  <c r="AC75" i="13"/>
  <c r="AB75" i="13"/>
  <c r="AB72" i="13" s="1"/>
  <c r="AA75" i="13"/>
  <c r="Z75" i="13"/>
  <c r="X75" i="13"/>
  <c r="W75" i="13"/>
  <c r="W72" i="13" s="1"/>
  <c r="V75" i="13"/>
  <c r="U75" i="13"/>
  <c r="T75" i="13"/>
  <c r="S75" i="13"/>
  <c r="S72" i="13" s="1"/>
  <c r="Q75" i="13"/>
  <c r="P75" i="13"/>
  <c r="O75" i="13"/>
  <c r="N75" i="13"/>
  <c r="M75" i="13"/>
  <c r="L75" i="13"/>
  <c r="J75" i="13"/>
  <c r="I75" i="13"/>
  <c r="H75" i="13"/>
  <c r="G75" i="13"/>
  <c r="F75" i="13"/>
  <c r="E75" i="13"/>
  <c r="E72" i="13" s="1"/>
  <c r="AL74" i="13"/>
  <c r="AL73" i="13" s="1"/>
  <c r="AK74" i="13"/>
  <c r="AJ74" i="13"/>
  <c r="AJ73" i="13" s="1"/>
  <c r="AI74" i="13"/>
  <c r="AI73" i="13" s="1"/>
  <c r="AH74" i="13"/>
  <c r="AH73" i="13" s="1"/>
  <c r="AG74" i="13"/>
  <c r="AG73" i="13" s="1"/>
  <c r="AK73" i="13"/>
  <c r="AE73" i="13"/>
  <c r="AD73" i="13"/>
  <c r="AD72" i="13" s="1"/>
  <c r="AC73" i="13"/>
  <c r="AB73" i="13"/>
  <c r="AA73" i="13"/>
  <c r="Z73" i="13"/>
  <c r="X73" i="13"/>
  <c r="X72" i="13" s="1"/>
  <c r="W73" i="13"/>
  <c r="V73" i="13"/>
  <c r="U73" i="13"/>
  <c r="U72" i="13" s="1"/>
  <c r="T73" i="13"/>
  <c r="T72" i="13" s="1"/>
  <c r="S73" i="13"/>
  <c r="Q73" i="13"/>
  <c r="P73" i="13"/>
  <c r="P72" i="13" s="1"/>
  <c r="O73" i="13"/>
  <c r="O72" i="13" s="1"/>
  <c r="N73" i="13"/>
  <c r="M73" i="13"/>
  <c r="L73" i="13"/>
  <c r="L72" i="13" s="1"/>
  <c r="J73" i="13"/>
  <c r="J72" i="13" s="1"/>
  <c r="I73" i="13"/>
  <c r="H73" i="13"/>
  <c r="G73" i="13"/>
  <c r="F73" i="13"/>
  <c r="F72" i="13" s="1"/>
  <c r="E73" i="13"/>
  <c r="Z72" i="13"/>
  <c r="G72" i="13"/>
  <c r="AL69" i="13"/>
  <c r="AK69" i="13"/>
  <c r="AJ69" i="13"/>
  <c r="AI69" i="13"/>
  <c r="AH69" i="13"/>
  <c r="AG69" i="13"/>
  <c r="AE69" i="13"/>
  <c r="AD69" i="13"/>
  <c r="AC69" i="13"/>
  <c r="AB69" i="13"/>
  <c r="AA69" i="13"/>
  <c r="Z69" i="13"/>
  <c r="X69" i="13"/>
  <c r="W69" i="13"/>
  <c r="V69" i="13"/>
  <c r="U69" i="13"/>
  <c r="T69" i="13"/>
  <c r="S69" i="13"/>
  <c r="Q69" i="13"/>
  <c r="P69" i="13"/>
  <c r="O69" i="13"/>
  <c r="N69" i="13"/>
  <c r="M69" i="13"/>
  <c r="L69" i="13"/>
  <c r="J69" i="13"/>
  <c r="I69" i="13"/>
  <c r="H69" i="13"/>
  <c r="G69" i="13"/>
  <c r="F69" i="13"/>
  <c r="E69" i="13"/>
  <c r="AL68" i="13"/>
  <c r="AL67" i="13" s="1"/>
  <c r="AK68" i="13"/>
  <c r="AK67" i="13" s="1"/>
  <c r="AJ68" i="13"/>
  <c r="AJ67" i="13" s="1"/>
  <c r="AI68" i="13"/>
  <c r="AI67" i="13" s="1"/>
  <c r="AH68" i="13"/>
  <c r="AH67" i="13" s="1"/>
  <c r="AG68" i="13"/>
  <c r="AG67" i="13" s="1"/>
  <c r="AE67" i="13"/>
  <c r="AD67" i="13"/>
  <c r="AC67" i="13"/>
  <c r="AB67" i="13"/>
  <c r="AA67" i="13"/>
  <c r="Z67" i="13"/>
  <c r="X67" i="13"/>
  <c r="W67" i="13"/>
  <c r="V67" i="13"/>
  <c r="U67" i="13"/>
  <c r="T67" i="13"/>
  <c r="S67" i="13"/>
  <c r="Q67" i="13"/>
  <c r="P67" i="13"/>
  <c r="O67" i="13"/>
  <c r="N67" i="13"/>
  <c r="M67" i="13"/>
  <c r="L67" i="13"/>
  <c r="J67" i="13"/>
  <c r="I67" i="13"/>
  <c r="H67" i="13"/>
  <c r="G67" i="13"/>
  <c r="F67" i="13"/>
  <c r="E67" i="13"/>
  <c r="AK53" i="13"/>
  <c r="AJ53" i="13"/>
  <c r="AI53" i="13"/>
  <c r="AG53" i="13"/>
  <c r="AH53" i="13"/>
  <c r="AE53" i="13"/>
  <c r="AD53" i="13"/>
  <c r="AC53" i="13"/>
  <c r="Z53" i="13"/>
  <c r="X53" i="13"/>
  <c r="V53" i="13"/>
  <c r="U53" i="13"/>
  <c r="T53" i="13"/>
  <c r="P53" i="13"/>
  <c r="O53" i="13"/>
  <c r="M53" i="13"/>
  <c r="L53" i="13"/>
  <c r="J53" i="13"/>
  <c r="F53" i="13"/>
  <c r="AB53" i="13"/>
  <c r="AA53" i="13"/>
  <c r="W53" i="13"/>
  <c r="S53" i="13"/>
  <c r="Q53" i="13"/>
  <c r="N53" i="13"/>
  <c r="I53" i="13"/>
  <c r="H53" i="13"/>
  <c r="G53" i="13"/>
  <c r="E53" i="13"/>
  <c r="AL50" i="13"/>
  <c r="AK50" i="13"/>
  <c r="AJ50" i="13"/>
  <c r="AI50" i="13"/>
  <c r="AH50" i="13"/>
  <c r="AG50" i="13"/>
  <c r="AE46" i="13"/>
  <c r="AD46" i="13"/>
  <c r="AC46" i="13"/>
  <c r="AB46" i="13"/>
  <c r="AA46" i="13"/>
  <c r="Z46" i="13"/>
  <c r="X46" i="13"/>
  <c r="V46" i="13"/>
  <c r="U46" i="13"/>
  <c r="T46" i="13"/>
  <c r="Q46" i="13"/>
  <c r="O46" i="13"/>
  <c r="M46" i="13"/>
  <c r="L46" i="13"/>
  <c r="J46" i="13"/>
  <c r="I46" i="13"/>
  <c r="H46" i="13"/>
  <c r="G46" i="13"/>
  <c r="F46" i="13"/>
  <c r="E46" i="13"/>
  <c r="W46" i="13"/>
  <c r="P46" i="13"/>
  <c r="N46" i="13"/>
  <c r="AL45" i="13"/>
  <c r="AL43" i="13" s="1"/>
  <c r="AK45" i="13"/>
  <c r="AK43" i="13" s="1"/>
  <c r="AJ45" i="13"/>
  <c r="AJ43" i="13" s="1"/>
  <c r="AI45" i="13"/>
  <c r="AI43" i="13" s="1"/>
  <c r="AH45" i="13"/>
  <c r="AH43" i="13" s="1"/>
  <c r="AG45" i="13"/>
  <c r="AG43" i="13" s="1"/>
  <c r="AE43" i="13"/>
  <c r="AD43" i="13"/>
  <c r="AC43" i="13"/>
  <c r="AB43" i="13"/>
  <c r="AA43" i="13"/>
  <c r="Z43" i="13"/>
  <c r="X43" i="13"/>
  <c r="W43" i="13"/>
  <c r="V43" i="13"/>
  <c r="U43" i="13"/>
  <c r="T43" i="13"/>
  <c r="S43" i="13"/>
  <c r="Q43" i="13"/>
  <c r="P43" i="13"/>
  <c r="O43" i="13"/>
  <c r="N43" i="13"/>
  <c r="M43" i="13"/>
  <c r="L43" i="13"/>
  <c r="J43" i="13"/>
  <c r="I43" i="13"/>
  <c r="H43" i="13"/>
  <c r="G43" i="13"/>
  <c r="F43" i="13"/>
  <c r="E43" i="13"/>
  <c r="AL42" i="13"/>
  <c r="AK42" i="13"/>
  <c r="AJ42" i="13"/>
  <c r="AI42" i="13"/>
  <c r="AH42" i="13"/>
  <c r="AG42" i="13"/>
  <c r="AL41" i="13"/>
  <c r="AK41" i="13"/>
  <c r="AJ41" i="13"/>
  <c r="AI41" i="13"/>
  <c r="AH41" i="13"/>
  <c r="AG41" i="13"/>
  <c r="AE40" i="13"/>
  <c r="AE39" i="13" s="1"/>
  <c r="AD40" i="13"/>
  <c r="AD39" i="13" s="1"/>
  <c r="AC40" i="13"/>
  <c r="AB40" i="13"/>
  <c r="AB39" i="13" s="1"/>
  <c r="AA40" i="13"/>
  <c r="AA39" i="13" s="1"/>
  <c r="Z40" i="13"/>
  <c r="Z39" i="13" s="1"/>
  <c r="X40" i="13"/>
  <c r="W40" i="13"/>
  <c r="W39" i="13" s="1"/>
  <c r="V40" i="13"/>
  <c r="V39" i="13" s="1"/>
  <c r="U40" i="13"/>
  <c r="T40" i="13"/>
  <c r="S40" i="13"/>
  <c r="S39" i="13" s="1"/>
  <c r="Q40" i="13"/>
  <c r="Q39" i="13" s="1"/>
  <c r="P40" i="13"/>
  <c r="P39" i="13" s="1"/>
  <c r="O40" i="13"/>
  <c r="N40" i="13"/>
  <c r="N39" i="13" s="1"/>
  <c r="M40" i="13"/>
  <c r="M39" i="13" s="1"/>
  <c r="L40" i="13"/>
  <c r="L39" i="13" s="1"/>
  <c r="J40" i="13"/>
  <c r="I40" i="13"/>
  <c r="I39" i="13" s="1"/>
  <c r="H40" i="13"/>
  <c r="H39" i="13" s="1"/>
  <c r="G40" i="13"/>
  <c r="G39" i="13" s="1"/>
  <c r="F40" i="13"/>
  <c r="AC39" i="13"/>
  <c r="X39" i="13"/>
  <c r="U39" i="13"/>
  <c r="T39" i="13"/>
  <c r="O39" i="13"/>
  <c r="J39" i="13"/>
  <c r="F39" i="13"/>
  <c r="E39" i="13"/>
  <c r="AJ47" i="13" l="1"/>
  <c r="Q38" i="13"/>
  <c r="AC72" i="13"/>
  <c r="N38" i="13"/>
  <c r="H72" i="13"/>
  <c r="M72" i="13"/>
  <c r="Q72" i="13"/>
  <c r="V72" i="13"/>
  <c r="AA72" i="13"/>
  <c r="AE72" i="13"/>
  <c r="AI72" i="13"/>
  <c r="I72" i="13"/>
  <c r="AG51" i="13"/>
  <c r="S46" i="13"/>
  <c r="S38" i="13" s="1"/>
  <c r="S20" i="13" s="1"/>
  <c r="W38" i="13"/>
  <c r="W20" i="13" s="1"/>
  <c r="AH40" i="13"/>
  <c r="N72" i="13"/>
  <c r="AJ72" i="13"/>
  <c r="E38" i="13"/>
  <c r="E20" i="13" s="1"/>
  <c r="AL40" i="13"/>
  <c r="AJ40" i="13"/>
  <c r="AG40" i="13"/>
  <c r="AG39" i="13" s="1"/>
  <c r="AI46" i="13"/>
  <c r="AK40" i="13"/>
  <c r="AK39" i="13" s="1"/>
  <c r="AI40" i="13"/>
  <c r="AI39" i="13" s="1"/>
  <c r="P38" i="13"/>
  <c r="P20" i="13" s="1"/>
  <c r="O38" i="13"/>
  <c r="O20" i="13" s="1"/>
  <c r="AH72" i="13"/>
  <c r="G38" i="13"/>
  <c r="G20" i="13" s="1"/>
  <c r="L38" i="13"/>
  <c r="AD38" i="13"/>
  <c r="AD20" i="13" s="1"/>
  <c r="AL72" i="13"/>
  <c r="Z38" i="13"/>
  <c r="Z20" i="13" s="1"/>
  <c r="J38" i="13"/>
  <c r="J20" i="13" s="1"/>
  <c r="H38" i="13"/>
  <c r="M38" i="13"/>
  <c r="AA38" i="13"/>
  <c r="AA20" i="13" s="1"/>
  <c r="AE38" i="13"/>
  <c r="AE20" i="13" s="1"/>
  <c r="AH46" i="13"/>
  <c r="AL46" i="13"/>
  <c r="N20" i="13"/>
  <c r="F38" i="13"/>
  <c r="F20" i="13" s="1"/>
  <c r="X38" i="13"/>
  <c r="X20" i="13" s="1"/>
  <c r="I38" i="13"/>
  <c r="I20" i="13" s="1"/>
  <c r="AB38" i="13"/>
  <c r="AB20" i="13" s="1"/>
  <c r="AK46" i="13"/>
  <c r="U38" i="13"/>
  <c r="U20" i="13" s="1"/>
  <c r="T38" i="13"/>
  <c r="T20" i="13" s="1"/>
  <c r="AH39" i="13"/>
  <c r="AL39" i="13"/>
  <c r="AG72" i="13"/>
  <c r="AK72" i="13"/>
  <c r="M20" i="13"/>
  <c r="Q20" i="13"/>
  <c r="L78" i="13"/>
  <c r="AC38" i="13"/>
  <c r="AC20" i="13" s="1"/>
  <c r="AJ46" i="13"/>
  <c r="V38" i="13"/>
  <c r="V20" i="13" s="1"/>
  <c r="AJ39" i="13"/>
  <c r="AG47" i="13" l="1"/>
  <c r="AG46" i="13" s="1"/>
  <c r="AG38" i="13" s="1"/>
  <c r="AG20" i="13" s="1"/>
  <c r="H20" i="13"/>
  <c r="AI38" i="13"/>
  <c r="AI20" i="13" s="1"/>
  <c r="L20" i="13"/>
  <c r="AK38" i="13"/>
  <c r="AK20" i="13" s="1"/>
  <c r="AH38" i="13"/>
  <c r="AH20" i="13" s="1"/>
  <c r="AL38" i="13"/>
  <c r="AL20" i="13" s="1"/>
  <c r="AJ38" i="13"/>
  <c r="AJ20" i="13" s="1"/>
</calcChain>
</file>

<file path=xl/sharedStrings.xml><?xml version="1.0" encoding="utf-8"?>
<sst xmlns="http://schemas.openxmlformats.org/spreadsheetml/2006/main" count="434" uniqueCount="187">
  <si>
    <t>1.1</t>
  </si>
  <si>
    <t>1.1.1</t>
  </si>
  <si>
    <t>1.1.1.1</t>
  </si>
  <si>
    <t>1.1.1.2</t>
  </si>
  <si>
    <t>1.1.2</t>
  </si>
  <si>
    <t>1.1.3</t>
  </si>
  <si>
    <t>1.1.3.1</t>
  </si>
  <si>
    <t>1.1.3.2</t>
  </si>
  <si>
    <t>1.1.4</t>
  </si>
  <si>
    <t>1.2</t>
  </si>
  <si>
    <t>1.2.1</t>
  </si>
  <si>
    <t>1.2.1.1</t>
  </si>
  <si>
    <t>1.2.1.2</t>
  </si>
  <si>
    <t>1.2.2</t>
  </si>
  <si>
    <t>1.2.3</t>
  </si>
  <si>
    <t>1.2.3.1</t>
  </si>
  <si>
    <t>1.3</t>
  </si>
  <si>
    <t>1.4</t>
  </si>
  <si>
    <t>1</t>
  </si>
  <si>
    <t>ВСЕГО по инвестиционной программе, в том числе:</t>
  </si>
  <si>
    <t>Г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</si>
  <si>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</si>
  <si>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</si>
  <si>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</si>
  <si>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включительно
(новое строительство)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</si>
  <si>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</si>
  <si>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Технологическое присоединение энергопринимающих устройств потребителей максимальной мощностью до 150 кВт включительно
(новое строительство)
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</si>
  <si>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</si>
  <si>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</si>
  <si>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</si>
  <si>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</si>
  <si>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</si>
  <si>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</si>
  <si>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</si>
  <si>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</si>
  <si>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</si>
  <si>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</si>
  <si>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</si>
  <si>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</si>
  <si>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</si>
  <si>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</si>
  <si>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</si>
  <si>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</si>
  <si>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</si>
  <si>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</si>
  <si>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</si>
  <si>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</si>
  <si>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</si>
  <si>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</si>
  <si>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</si>
  <si>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</si>
  <si>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-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</si>
  <si>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</si>
  <si>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</si>
  <si>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</si>
  <si>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</si>
  <si>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</si>
  <si>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</si>
  <si>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</si>
  <si>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</si>
  <si>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</si>
  <si>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</si>
  <si>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</si>
  <si>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</si>
  <si>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</si>
  <si>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</si>
  <si>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</si>
  <si>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</si>
  <si>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</si>
  <si>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</si>
  <si>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</si>
  <si>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</si>
  <si>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</si>
  <si>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</si>
  <si>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</si>
  <si>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1.4.1.</t>
  </si>
  <si>
    <t>Строительство трансформаторных и иных подстанций, всего, в том числе:</t>
  </si>
  <si>
    <t>1.4.2.</t>
  </si>
  <si>
    <t>Строительство линий электропередачи,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</si>
  <si>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</si>
  <si>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</si>
  <si>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</si>
  <si>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</si>
  <si>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3.2.3.2</t>
  </si>
  <si>
    <t>3.2.3.3</t>
  </si>
  <si>
    <t>3.2.3.4</t>
  </si>
  <si>
    <t>3.2.3.5</t>
  </si>
  <si>
    <t>3.2.3.6</t>
  </si>
  <si>
    <t>3.2.3.7</t>
  </si>
  <si>
    <t>3.2.3.8</t>
  </si>
  <si>
    <t>Номер группы инвести-ционных проектов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</si>
  <si>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Указывается номер приложения к решению об утверждении инвестиционной программы, изменений, вносимых в инвестиционную программу, или инвестиционной программы и изменений, вносимых в инвестиционную программу.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</si>
  <si>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Указываются наименование органа исполнительной власти и реквизиты решения об утверждении инвестиционной программы, изменений, вносимых в инвестиционную программу, или инвестиционной программы и изменений, вносимых в инвестиционную программу.</t>
    </r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</si>
  <si>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</si>
  <si>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</si>
  <si>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нематериальные активы</t>
  </si>
  <si>
    <t>основные средства</t>
  </si>
  <si>
    <t>млн рублей (без НДС)</t>
  </si>
  <si>
    <t>I кв.</t>
  </si>
  <si>
    <t>II кв.</t>
  </si>
  <si>
    <t>III кв.</t>
  </si>
  <si>
    <t>IV кв.</t>
  </si>
  <si>
    <t>Итого утвержденный план
за год</t>
  </si>
  <si>
    <r>
      <t>МВ×А</t>
    </r>
    <r>
      <rPr>
        <vertAlign val="superscript"/>
        <sz val="12"/>
        <color indexed="8"/>
        <rFont val="Times New Roman"/>
        <family val="1"/>
        <charset val="204"/>
      </rPr>
      <t>4)</t>
    </r>
  </si>
  <si>
    <r>
      <t>Мвар</t>
    </r>
    <r>
      <rPr>
        <vertAlign val="superscript"/>
        <sz val="12"/>
        <color indexed="8"/>
        <rFont val="Times New Roman"/>
        <family val="1"/>
        <charset val="204"/>
      </rPr>
      <t>4)</t>
    </r>
  </si>
  <si>
    <r>
      <t>км ЛЭП</t>
    </r>
    <r>
      <rPr>
        <vertAlign val="superscript"/>
        <sz val="12"/>
        <color indexed="8"/>
        <rFont val="Times New Roman"/>
        <family val="1"/>
        <charset val="204"/>
      </rPr>
      <t>4)</t>
    </r>
  </si>
  <si>
    <r>
      <t>МВт</t>
    </r>
    <r>
      <rPr>
        <vertAlign val="superscript"/>
        <sz val="12"/>
        <color indexed="8"/>
        <rFont val="Times New Roman"/>
        <family val="1"/>
        <charset val="204"/>
      </rPr>
      <t>4)</t>
    </r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</si>
  <si>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4)</t>
    </r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</si>
  <si>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</si>
  <si>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</si>
  <si>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</si>
  <si>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</si>
  <si>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</si>
  <si>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</si>
  <si>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</si>
  <si>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</si>
  <si>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</si>
  <si>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</si>
  <si>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</si>
  <si>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</si>
  <si>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</si>
  <si>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</si>
  <si>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</si>
  <si>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</si>
  <si>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</si>
  <si>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</si>
  <si>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</si>
  <si>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</si>
  <si>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</si>
  <si>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</si>
  <si>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</si>
  <si>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</si>
  <si>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</si>
  <si>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</si>
  <si>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</si>
  <si>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</si>
  <si>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</si>
  <si>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</si>
  <si>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</si>
  <si>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</si>
  <si>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</si>
  <si>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</si>
  <si>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</si>
  <si>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r>
      <rPr>
        <vertAlign val="superscript"/>
        <sz val="12"/>
        <color indexed="8"/>
        <rFont val="Times New Roman"/>
        <family val="1"/>
        <charset val="204"/>
      </rPr>
      <t>3)</t>
    </r>
    <r>
      <rPr>
        <sz val="12"/>
        <color indexed="8"/>
        <rFont val="Times New Roman"/>
        <family val="1"/>
        <charset val="204"/>
      </rPr>
      <t xml:space="preserve"> Форма заполняется на первый год периода реализации инвестиционной программы сетевой организации.</t>
    </r>
  </si>
  <si>
    <r>
      <rPr>
        <vertAlign val="superscript"/>
        <sz val="12"/>
        <rFont val="Times New Roman"/>
        <family val="1"/>
        <charset val="204"/>
      </rPr>
      <t xml:space="preserve">4) </t>
    </r>
    <r>
      <rPr>
        <sz val="12"/>
        <rFont val="Times New Roman"/>
        <family val="1"/>
        <charset val="204"/>
      </rPr>
      <t>Количество столбцов и наименования их заголовков указываются в соответствии с информацией о проекте инвестиционной программы и (или) проекте изменений, вносимых в инвестиционную программу, и обосновывающих ее материалах, опубликованной субъектом электроэнергетики в соответствии со стандартами раскрытия информации субъектами оптового и розничных рынков электрической энергии, утвержденными постановлением Правительства Российской Федерации от 21.01.2004 № 24.</t>
    </r>
  </si>
  <si>
    <t xml:space="preserve"> </t>
  </si>
  <si>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</si>
  <si>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</si>
  <si>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</si>
  <si>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</si>
  <si>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Инвестиционная программа Муниципальное унитарное предприятие "Горно-Алтайское городское предприятие электрических сетей"</t>
  </si>
  <si>
    <t>1.2.2.1.1</t>
  </si>
  <si>
    <t>1.2.2.1.2</t>
  </si>
  <si>
    <t>1.2.2.1.3</t>
  </si>
  <si>
    <t>1.2.3.1.1</t>
  </si>
  <si>
    <t>1.2.1.2.2</t>
  </si>
  <si>
    <t>G_1602_ГОРСЕТЬ</t>
  </si>
  <si>
    <t>Реконструкция РП-4 "Электроснабжение центра г. Горно-Алтайска, ул. Космонавтов"( замена маслянных выключателей на вакуумные, устройство внутренней ТП 2*400 МВА, секционирование питающих ВЛ-10 кВ)</t>
  </si>
  <si>
    <t>от «__» _____ 202__ г. №___</t>
  </si>
  <si>
    <t>Реконструкция ВЛ-10 кВ. Л 3-22-  от пер. Театральный протяженность по трассе 0,550 км (замена деревянных опор на ж/б опоры, голого провода на СИП 3, увеличение сечения провода)</t>
  </si>
  <si>
    <t>K_2503_ГОРСЕТЬ</t>
  </si>
  <si>
    <t>Развитие и модернизация учета электрической энергии (мощности) 522 ФЗ,  «Замена приборов учета по сроку госповерки и вышедших из строя, класс напряжения 0,22 (0,4) кВ, Прибор учета однофазный</t>
  </si>
  <si>
    <t>N_2301_ГОРСЕТЬ</t>
  </si>
  <si>
    <t>1.2.3.1.2</t>
  </si>
  <si>
    <t>Развитие и модернизация учета электрической энергии (мощности) 522 ФЗ, «Замена приборов учета по сроку госповерки и вышедших из строя, класс напряжения 0,22 (0,4) кВ, Прибор учета трехфазный (прямого включения)</t>
  </si>
  <si>
    <t>N_2302_ГОРСЕТЬ</t>
  </si>
  <si>
    <t>1.2.3.1.3</t>
  </si>
  <si>
    <t>Развитие и модернизация учета электрической энергии (мощности) 522 ФЗ, «Замена приборов учета по сроку госповерки и вышедших из строя, класс напряжения 0,22 (0,4) кВ, Прибор учета трехфазный с ТТ (полукосвенного включения)</t>
  </si>
  <si>
    <t>N_2303_ГОРСЕТЬ</t>
  </si>
  <si>
    <t>Реконструкция ВЛ-10 кВ. Л 19-21-  от ул. Магистральная протяженность по трассе 2,210 км (замена деревянных опор на ж/б опоры, голого провода на СИП 3, увеличение сечения провода)</t>
  </si>
  <si>
    <t>K_2303_ГОРСЕТЬ</t>
  </si>
  <si>
    <t>1.2.2.1.4</t>
  </si>
  <si>
    <t>Реконструкция ВЛ-0,4 кВ. от КТП-126  ул. Чайковского протяженность по трассе 0,345 км (замена деревянных опор на ж/б опоры, голого провода на СИП 4, увеличение сечения провода)</t>
  </si>
  <si>
    <t>K_2305_ГОРСЕТЬ</t>
  </si>
  <si>
    <t>Реконструкция ВЛ-10 кВ. Л 1-21-  от ул. Шелковичная протяженность по трассе 4,310 км (замена деревянных опор на ж/б опоры, голого провода на СИП 3, увеличение сечения провода)</t>
  </si>
  <si>
    <t>K_2401_ГОРСЕТЬ</t>
  </si>
  <si>
    <t xml:space="preserve">                                                                                        Решение о принятии инвестиционной программы</t>
  </si>
  <si>
    <t>Год раскрытия информации: 2025 год</t>
  </si>
  <si>
    <t>1.2.1.1.1</t>
  </si>
  <si>
    <t>1.2.1.1.2</t>
  </si>
  <si>
    <t>Реконструкция КТП-178 (250 кВА) переулок Магистральный (замена КТП на ГКТП (киоскового закрытого типа c кабельным вводом 10 кВ)) по проекту K_2303_ГОРСЕТЬ</t>
  </si>
  <si>
    <t>P_2501_ГОРСЕТЬ</t>
  </si>
  <si>
    <t>Реконструкция КТП-179 (250 кВа) ул. Магистральная  (замена КТП на ГКТП (киоскового закрытого типа c кабельным вводом 10 кВ)) по проекту  K_2303_ГОРСЕТЬ</t>
  </si>
  <si>
    <t>P_2502_ГОРСЕТЬ</t>
  </si>
  <si>
    <t>Приказ №П-07-01/0367 от 27.11.2024 Министерства строительства и жилищно-коммунального хозяйства Республики Алтай "Об утверждении изменений, вносимых в инвестиционную программу МУП "Горэлектросети", утвержденную приказом Комитета по тарифам Республики Алтай от 25 декабря 2020 года №45-ВД"</t>
  </si>
  <si>
    <t xml:space="preserve"> на год 2025  (корректировка)</t>
  </si>
  <si>
    <t>Корректировк утвержденного плана принятия основных средств и нематериальных активов к бухгалтерскому учету на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</si>
</sst>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;[White][=0]\ General;General"/>
  </numFmts>
  <fonts count="16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5" fillId="0" borderId="0"/>
    <xf numFmtId="0" fontId="1" fillId="0" borderId="0"/>
  </cellStyleXfs>
  <cellXfs count="8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textRotation="90" wrapText="1"/>
    </xf>
    <xf numFmtId="0" fontId="6" fillId="0" borderId="0" xfId="0" applyFont="1" applyAlignment="1">
      <alignment horizontal="center"/>
    </xf>
    <xf numFmtId="0" fontId="10" fillId="0" borderId="1" xfId="6" applyFont="1" applyBorder="1" applyAlignment="1">
      <alignment horizontal="center" vertical="center" textRotation="90" wrapText="1"/>
    </xf>
    <xf numFmtId="49" fontId="10" fillId="0" borderId="1" xfId="6" applyNumberFormat="1" applyFont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 shrinkToFit="1"/>
    </xf>
    <xf numFmtId="0" fontId="0" fillId="2" borderId="1" xfId="0" applyFill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/>
    </xf>
    <xf numFmtId="49" fontId="9" fillId="4" borderId="1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 wrapText="1"/>
    </xf>
    <xf numFmtId="165" fontId="1" fillId="5" borderId="1" xfId="0" applyNumberFormat="1" applyFont="1" applyFill="1" applyBorder="1" applyAlignment="1">
      <alignment horizontal="center" vertical="center" wrapText="1"/>
    </xf>
    <xf numFmtId="165" fontId="1" fillId="6" borderId="1" xfId="0" applyNumberFormat="1" applyFont="1" applyFill="1" applyBorder="1" applyAlignment="1">
      <alignment horizontal="center" vertical="center" wrapText="1"/>
    </xf>
    <xf numFmtId="49" fontId="9" fillId="5" borderId="1" xfId="0" applyNumberFormat="1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center" vertical="center"/>
    </xf>
    <xf numFmtId="165" fontId="1" fillId="5" borderId="1" xfId="0" applyNumberFormat="1" applyFont="1" applyFill="1" applyBorder="1" applyAlignment="1">
      <alignment horizontal="left" vertical="center" wrapText="1"/>
    </xf>
    <xf numFmtId="165" fontId="12" fillId="5" borderId="1" xfId="0" applyNumberFormat="1" applyFont="1" applyFill="1" applyBorder="1" applyAlignment="1">
      <alignment horizontal="center" vertical="center" wrapText="1"/>
    </xf>
    <xf numFmtId="164" fontId="10" fillId="0" borderId="1" xfId="6" applyNumberFormat="1" applyFont="1" applyBorder="1" applyAlignment="1">
      <alignment horizontal="center" vertical="center"/>
    </xf>
    <xf numFmtId="0" fontId="2" fillId="0" borderId="0" xfId="3" applyFont="1" applyAlignment="1">
      <alignment horizontal="right" vertical="center"/>
    </xf>
    <xf numFmtId="0" fontId="2" fillId="0" borderId="0" xfId="3" applyFont="1" applyAlignment="1">
      <alignment horizontal="right"/>
    </xf>
    <xf numFmtId="164" fontId="5" fillId="0" borderId="1" xfId="6" applyNumberFormat="1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164" fontId="10" fillId="7" borderId="1" xfId="6" applyNumberFormat="1" applyFont="1" applyFill="1" applyBorder="1" applyAlignment="1">
      <alignment horizontal="center" vertical="center"/>
    </xf>
    <xf numFmtId="0" fontId="1" fillId="7" borderId="1" xfId="0" applyFont="1" applyFill="1" applyBorder="1" applyAlignment="1">
      <alignment vertical="center" wrapText="1"/>
    </xf>
    <xf numFmtId="164" fontId="5" fillId="7" borderId="1" xfId="6" applyNumberFormat="1" applyFont="1" applyFill="1" applyBorder="1" applyAlignment="1">
      <alignment horizontal="center" vertical="center"/>
    </xf>
    <xf numFmtId="164" fontId="0" fillId="0" borderId="0" xfId="0" applyNumberFormat="1"/>
    <xf numFmtId="0" fontId="10" fillId="0" borderId="1" xfId="6" applyFont="1" applyBorder="1" applyAlignment="1">
      <alignment horizontal="center" vertical="center" wrapText="1"/>
    </xf>
    <xf numFmtId="0" fontId="10" fillId="0" borderId="1" xfId="6" applyFont="1" applyBorder="1" applyAlignment="1">
      <alignment horizontal="center" vertical="center"/>
    </xf>
    <xf numFmtId="0" fontId="4" fillId="0" borderId="0" xfId="7" applyFont="1" applyAlignment="1">
      <alignment horizontal="center"/>
    </xf>
    <xf numFmtId="0" fontId="5" fillId="0" borderId="0" xfId="7" applyFont="1" applyAlignment="1">
      <alignment horizontal="center" vertical="top"/>
    </xf>
    <xf numFmtId="165" fontId="1" fillId="7" borderId="1" xfId="0" applyNumberFormat="1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vertical="center" wrapText="1"/>
    </xf>
    <xf numFmtId="49" fontId="5" fillId="7" borderId="1" xfId="0" applyNumberFormat="1" applyFont="1" applyFill="1" applyBorder="1" applyAlignment="1">
      <alignment horizontal="center" vertical="center"/>
    </xf>
    <xf numFmtId="164" fontId="10" fillId="8" borderId="1" xfId="6" applyNumberFormat="1" applyFont="1" applyFill="1" applyBorder="1" applyAlignment="1">
      <alignment horizontal="center" vertical="center"/>
    </xf>
    <xf numFmtId="0" fontId="1" fillId="8" borderId="1" xfId="0" applyFont="1" applyFill="1" applyBorder="1" applyAlignment="1">
      <alignment vertical="center" wrapText="1"/>
    </xf>
    <xf numFmtId="165" fontId="1" fillId="8" borderId="1" xfId="0" applyNumberFormat="1" applyFont="1" applyFill="1" applyBorder="1" applyAlignment="1">
      <alignment horizontal="center" vertical="center" wrapText="1"/>
    </xf>
    <xf numFmtId="49" fontId="5" fillId="8" borderId="1" xfId="0" applyNumberFormat="1" applyFont="1" applyFill="1" applyBorder="1" applyAlignment="1">
      <alignment horizontal="center" vertical="center"/>
    </xf>
    <xf numFmtId="0" fontId="1" fillId="9" borderId="1" xfId="0" applyFont="1" applyFill="1" applyBorder="1" applyAlignment="1">
      <alignment vertical="center" wrapText="1"/>
    </xf>
    <xf numFmtId="164" fontId="10" fillId="9" borderId="1" xfId="6" applyNumberFormat="1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left"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0" fontId="0" fillId="7" borderId="0" xfId="0" applyFill="1"/>
    <xf numFmtId="49" fontId="5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wrapText="1"/>
    </xf>
    <xf numFmtId="1" fontId="5" fillId="0" borderId="1" xfId="6" applyNumberFormat="1" applyFont="1" applyBorder="1" applyAlignment="1">
      <alignment horizontal="center" vertical="center"/>
    </xf>
    <xf numFmtId="164" fontId="1" fillId="10" borderId="1" xfId="0" applyNumberFormat="1" applyFont="1" applyFill="1" applyBorder="1" applyAlignment="1">
      <alignment horizontal="center" vertical="center" wrapText="1"/>
    </xf>
    <xf numFmtId="1" fontId="5" fillId="9" borderId="1" xfId="6" applyNumberFormat="1" applyFont="1" applyFill="1" applyBorder="1" applyAlignment="1">
      <alignment horizontal="center" vertical="center"/>
    </xf>
    <xf numFmtId="164" fontId="5" fillId="9" borderId="1" xfId="6" applyNumberFormat="1" applyFont="1" applyFill="1" applyBorder="1" applyAlignment="1">
      <alignment horizontal="center" vertical="center"/>
    </xf>
    <xf numFmtId="1" fontId="10" fillId="0" borderId="1" xfId="6" applyNumberFormat="1" applyFont="1" applyBorder="1" applyAlignment="1">
      <alignment horizontal="center" vertical="center"/>
    </xf>
    <xf numFmtId="1" fontId="1" fillId="0" borderId="0" xfId="0" applyNumberFormat="1" applyFont="1"/>
    <xf numFmtId="1" fontId="6" fillId="0" borderId="0" xfId="0" applyNumberFormat="1" applyFont="1" applyAlignment="1">
      <alignment horizontal="center"/>
    </xf>
    <xf numFmtId="1" fontId="5" fillId="0" borderId="0" xfId="7" applyNumberFormat="1" applyFont="1" applyAlignment="1">
      <alignment horizontal="center" vertical="top"/>
    </xf>
    <xf numFmtId="1" fontId="4" fillId="0" borderId="0" xfId="7" applyNumberFormat="1" applyFont="1" applyAlignment="1">
      <alignment horizontal="center"/>
    </xf>
    <xf numFmtId="1" fontId="10" fillId="0" borderId="1" xfId="6" applyNumberFormat="1" applyFont="1" applyBorder="1" applyAlignment="1">
      <alignment horizontal="center" vertical="center" textRotation="90" wrapText="1"/>
    </xf>
    <xf numFmtId="1" fontId="10" fillId="7" borderId="1" xfId="6" applyNumberFormat="1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vertical="center" wrapText="1"/>
    </xf>
    <xf numFmtId="164" fontId="10" fillId="10" borderId="1" xfId="6" applyNumberFormat="1" applyFont="1" applyFill="1" applyBorder="1" applyAlignment="1">
      <alignment horizontal="center" vertical="center"/>
    </xf>
    <xf numFmtId="164" fontId="5" fillId="10" borderId="1" xfId="6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0" xfId="5" applyFont="1" applyAlignment="1">
      <alignment horizontal="center"/>
    </xf>
    <xf numFmtId="0" fontId="4" fillId="0" borderId="0" xfId="7" applyFont="1" applyAlignment="1">
      <alignment horizontal="center"/>
    </xf>
    <xf numFmtId="0" fontId="11" fillId="0" borderId="0" xfId="7" applyFont="1" applyAlignment="1">
      <alignment horizontal="center" vertical="center"/>
    </xf>
    <xf numFmtId="0" fontId="5" fillId="0" borderId="0" xfId="7" applyFont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6" fillId="0" borderId="6" xfId="8" applyFont="1" applyBorder="1" applyAlignment="1">
      <alignment horizontal="center"/>
    </xf>
    <xf numFmtId="0" fontId="10" fillId="0" borderId="3" xfId="6" applyFont="1" applyBorder="1" applyAlignment="1">
      <alignment horizontal="center" vertical="center" wrapText="1"/>
    </xf>
    <xf numFmtId="0" fontId="10" fillId="0" borderId="4" xfId="6" applyFont="1" applyBorder="1" applyAlignment="1">
      <alignment horizontal="center" vertical="center" wrapText="1"/>
    </xf>
    <xf numFmtId="0" fontId="10" fillId="0" borderId="5" xfId="6" applyFont="1" applyBorder="1" applyAlignment="1">
      <alignment horizontal="center" vertical="center" wrapText="1"/>
    </xf>
    <xf numFmtId="0" fontId="10" fillId="0" borderId="1" xfId="6" applyFont="1" applyBorder="1" applyAlignment="1">
      <alignment horizontal="center" vertical="center" wrapText="1"/>
    </xf>
    <xf numFmtId="0" fontId="5" fillId="0" borderId="1" xfId="6" applyFont="1" applyBorder="1" applyAlignment="1">
      <alignment horizontal="center" vertical="center"/>
    </xf>
    <xf numFmtId="0" fontId="10" fillId="0" borderId="1" xfId="6" applyFont="1" applyBorder="1" applyAlignment="1">
      <alignment horizontal="center" vertical="center"/>
    </xf>
    <xf numFmtId="0" fontId="5" fillId="0" borderId="0" xfId="7" applyFont="1"/>
    <xf numFmtId="0" fontId="9" fillId="0" borderId="0" xfId="7" applyFont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top" wrapText="1"/>
    </xf>
  </cellXfs>
  <cellStyles count="9">
    <cellStyle name="Обычный" xfId="0" builtinId="0"/>
    <cellStyle name="Обычный 10" xfId="1" xr:uid="{00000000-0005-0000-0000-000001000000}"/>
    <cellStyle name="Обычный 110" xfId="2" xr:uid="{00000000-0005-0000-0000-000002000000}"/>
    <cellStyle name="Обычный 3" xfId="3" xr:uid="{00000000-0005-0000-0000-000003000000}"/>
    <cellStyle name="Обычный 3 2" xfId="4" xr:uid="{00000000-0005-0000-0000-000004000000}"/>
    <cellStyle name="Обычный 4" xfId="5" xr:uid="{00000000-0005-0000-0000-000005000000}"/>
    <cellStyle name="Обычный 5" xfId="6" xr:uid="{00000000-0005-0000-0000-000006000000}"/>
    <cellStyle name="Обычный 7" xfId="7" xr:uid="{00000000-0005-0000-0000-000007000000}"/>
    <cellStyle name="Обычный_Форматы по компаниям_last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95"/>
  <sheetViews>
    <sheetView tabSelected="1" zoomScale="75" workbookViewId="0">
      <selection activeCell="T18" sqref="T18"/>
    </sheetView>
  </sheetViews>
  <sheetFormatPr defaultRowHeight="15.75" x14ac:dyDescent="0.25"/>
  <cols>
    <col min="1" max="1" width="13.42578125" style="1" customWidth="1"/>
    <col min="2" max="2" width="53.5703125" style="1" customWidth="1"/>
    <col min="3" max="3" width="25" style="1" customWidth="1"/>
    <col min="4" max="4" width="20.5703125" style="1" customWidth="1"/>
    <col min="5" max="5" width="7" style="1" customWidth="1"/>
    <col min="6" max="10" width="6.85546875" style="1" customWidth="1"/>
    <col min="11" max="11" width="20.5703125" style="1" customWidth="1"/>
    <col min="12" max="16" width="6.85546875" style="1" customWidth="1"/>
    <col min="17" max="17" width="7.42578125" style="1" customWidth="1"/>
    <col min="18" max="18" width="20.5703125" style="1" customWidth="1"/>
    <col min="19" max="19" width="7.28515625" style="1" customWidth="1"/>
    <col min="20" max="21" width="6.85546875" style="1" customWidth="1"/>
    <col min="22" max="22" width="7.28515625" style="1" customWidth="1"/>
    <col min="23" max="23" width="6.85546875" style="1" customWidth="1"/>
    <col min="24" max="24" width="8" style="1" customWidth="1"/>
    <col min="25" max="25" width="20.5703125" style="1" customWidth="1"/>
    <col min="26" max="26" width="7.5703125" style="1" customWidth="1"/>
    <col min="27" max="30" width="6.85546875" style="1" customWidth="1"/>
    <col min="31" max="31" width="7.85546875" style="55" customWidth="1"/>
    <col min="32" max="32" width="20.5703125" style="1" customWidth="1"/>
    <col min="33" max="35" width="8.7109375" style="1" customWidth="1"/>
    <col min="36" max="36" width="7.5703125" style="1" customWidth="1"/>
    <col min="37" max="37" width="8.7109375" style="1" customWidth="1"/>
    <col min="38" max="38" width="9.7109375" style="1" customWidth="1"/>
  </cols>
  <sheetData>
    <row r="1" spans="1:38" ht="18.75" x14ac:dyDescent="0.25">
      <c r="AL1" s="24" t="s">
        <v>146</v>
      </c>
    </row>
    <row r="2" spans="1:38" ht="18.75" x14ac:dyDescent="0.3">
      <c r="AL2" s="25" t="s">
        <v>147</v>
      </c>
    </row>
    <row r="3" spans="1:38" ht="18.75" x14ac:dyDescent="0.3">
      <c r="AL3" s="25" t="s">
        <v>158</v>
      </c>
    </row>
    <row r="4" spans="1:38" ht="18.75" x14ac:dyDescent="0.3">
      <c r="A4" s="65" t="s">
        <v>148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</row>
    <row r="5" spans="1:38" ht="18.75" x14ac:dyDescent="0.3">
      <c r="A5" s="66" t="s">
        <v>185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</row>
    <row r="6" spans="1:38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56"/>
      <c r="AF6" s="3"/>
      <c r="AG6" s="3"/>
      <c r="AH6" s="3"/>
      <c r="AI6" s="3"/>
      <c r="AJ6" s="3"/>
      <c r="AK6" s="3"/>
      <c r="AL6" s="3"/>
    </row>
    <row r="7" spans="1:38" ht="18.75" x14ac:dyDescent="0.2">
      <c r="A7" s="67" t="s">
        <v>150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</row>
    <row r="8" spans="1:38" x14ac:dyDescent="0.2">
      <c r="A8" s="68" t="s">
        <v>149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8"/>
      <c r="AL8" s="68"/>
    </row>
    <row r="9" spans="1:38" x14ac:dyDescent="0.2">
      <c r="A9" s="35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57"/>
      <c r="AF9" s="35"/>
      <c r="AG9" s="35"/>
      <c r="AH9" s="35"/>
      <c r="AI9" s="35"/>
      <c r="AJ9" s="35"/>
      <c r="AK9" s="35"/>
      <c r="AL9" s="35"/>
    </row>
    <row r="10" spans="1:38" x14ac:dyDescent="0.25">
      <c r="A10" s="69" t="s">
        <v>177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69"/>
    </row>
    <row r="11" spans="1:38" ht="18.75" x14ac:dyDescent="0.3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58"/>
      <c r="AF11" s="34"/>
      <c r="AG11" s="34"/>
      <c r="AH11" s="34"/>
      <c r="AI11" s="34"/>
      <c r="AJ11" s="34"/>
      <c r="AK11" s="34"/>
      <c r="AL11" s="34"/>
    </row>
    <row r="12" spans="1:38" ht="18.75" x14ac:dyDescent="0.3">
      <c r="A12" s="64" t="s">
        <v>176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</row>
    <row r="13" spans="1:38" x14ac:dyDescent="0.2">
      <c r="A13" s="70" t="s">
        <v>184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</row>
    <row r="14" spans="1:38" x14ac:dyDescent="0.25">
      <c r="A14" s="71"/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</row>
    <row r="15" spans="1:38" x14ac:dyDescent="0.2">
      <c r="A15" s="72" t="s">
        <v>90</v>
      </c>
      <c r="B15" s="75" t="s">
        <v>93</v>
      </c>
      <c r="C15" s="75" t="s">
        <v>94</v>
      </c>
      <c r="D15" s="76" t="s">
        <v>186</v>
      </c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</row>
    <row r="16" spans="1:38" x14ac:dyDescent="0.2">
      <c r="A16" s="73"/>
      <c r="B16" s="75"/>
      <c r="C16" s="75"/>
      <c r="D16" s="77" t="s">
        <v>98</v>
      </c>
      <c r="E16" s="77"/>
      <c r="F16" s="77"/>
      <c r="G16" s="77"/>
      <c r="H16" s="77"/>
      <c r="I16" s="77"/>
      <c r="J16" s="77"/>
      <c r="K16" s="77" t="s">
        <v>99</v>
      </c>
      <c r="L16" s="77"/>
      <c r="M16" s="77"/>
      <c r="N16" s="77"/>
      <c r="O16" s="77"/>
      <c r="P16" s="77"/>
      <c r="Q16" s="77"/>
      <c r="R16" s="77" t="s">
        <v>100</v>
      </c>
      <c r="S16" s="77"/>
      <c r="T16" s="77"/>
      <c r="U16" s="77"/>
      <c r="V16" s="77"/>
      <c r="W16" s="77"/>
      <c r="X16" s="77"/>
      <c r="Y16" s="77" t="s">
        <v>101</v>
      </c>
      <c r="Z16" s="77"/>
      <c r="AA16" s="77"/>
      <c r="AB16" s="77"/>
      <c r="AC16" s="77"/>
      <c r="AD16" s="77"/>
      <c r="AE16" s="77"/>
      <c r="AF16" s="75" t="s">
        <v>102</v>
      </c>
      <c r="AG16" s="75"/>
      <c r="AH16" s="75"/>
      <c r="AI16" s="75"/>
      <c r="AJ16" s="75"/>
      <c r="AK16" s="75"/>
      <c r="AL16" s="75"/>
    </row>
    <row r="17" spans="1:39" ht="31.5" x14ac:dyDescent="0.2">
      <c r="A17" s="73"/>
      <c r="B17" s="75"/>
      <c r="C17" s="75"/>
      <c r="D17" s="32" t="s">
        <v>95</v>
      </c>
      <c r="E17" s="77" t="s">
        <v>96</v>
      </c>
      <c r="F17" s="77"/>
      <c r="G17" s="77"/>
      <c r="H17" s="77"/>
      <c r="I17" s="77"/>
      <c r="J17" s="77"/>
      <c r="K17" s="32" t="s">
        <v>95</v>
      </c>
      <c r="L17" s="77" t="s">
        <v>96</v>
      </c>
      <c r="M17" s="77"/>
      <c r="N17" s="77"/>
      <c r="O17" s="77"/>
      <c r="P17" s="77"/>
      <c r="Q17" s="77"/>
      <c r="R17" s="32" t="s">
        <v>95</v>
      </c>
      <c r="S17" s="77" t="s">
        <v>96</v>
      </c>
      <c r="T17" s="77"/>
      <c r="U17" s="77"/>
      <c r="V17" s="77"/>
      <c r="W17" s="77"/>
      <c r="X17" s="77"/>
      <c r="Y17" s="32" t="s">
        <v>95</v>
      </c>
      <c r="Z17" s="77" t="s">
        <v>96</v>
      </c>
      <c r="AA17" s="77"/>
      <c r="AB17" s="77"/>
      <c r="AC17" s="77"/>
      <c r="AD17" s="77"/>
      <c r="AE17" s="77"/>
      <c r="AF17" s="32" t="s">
        <v>95</v>
      </c>
      <c r="AG17" s="77" t="s">
        <v>96</v>
      </c>
      <c r="AH17" s="77"/>
      <c r="AI17" s="77"/>
      <c r="AJ17" s="77"/>
      <c r="AK17" s="77"/>
      <c r="AL17" s="77"/>
    </row>
    <row r="18" spans="1:39" ht="64.5" x14ac:dyDescent="0.2">
      <c r="A18" s="74"/>
      <c r="B18" s="75"/>
      <c r="C18" s="75"/>
      <c r="D18" s="2" t="s">
        <v>97</v>
      </c>
      <c r="E18" s="2" t="s">
        <v>97</v>
      </c>
      <c r="F18" s="4" t="s">
        <v>103</v>
      </c>
      <c r="G18" s="4" t="s">
        <v>104</v>
      </c>
      <c r="H18" s="4" t="s">
        <v>105</v>
      </c>
      <c r="I18" s="4" t="s">
        <v>106</v>
      </c>
      <c r="J18" s="4" t="s">
        <v>107</v>
      </c>
      <c r="K18" s="2" t="s">
        <v>97</v>
      </c>
      <c r="L18" s="2" t="s">
        <v>97</v>
      </c>
      <c r="M18" s="4" t="s">
        <v>103</v>
      </c>
      <c r="N18" s="4" t="s">
        <v>104</v>
      </c>
      <c r="O18" s="4" t="s">
        <v>105</v>
      </c>
      <c r="P18" s="4" t="s">
        <v>106</v>
      </c>
      <c r="Q18" s="4" t="s">
        <v>107</v>
      </c>
      <c r="R18" s="2" t="s">
        <v>97</v>
      </c>
      <c r="S18" s="2" t="s">
        <v>97</v>
      </c>
      <c r="T18" s="4" t="s">
        <v>103</v>
      </c>
      <c r="U18" s="4" t="s">
        <v>104</v>
      </c>
      <c r="V18" s="4" t="s">
        <v>105</v>
      </c>
      <c r="W18" s="4" t="s">
        <v>106</v>
      </c>
      <c r="X18" s="4" t="s">
        <v>107</v>
      </c>
      <c r="Y18" s="2" t="s">
        <v>97</v>
      </c>
      <c r="Z18" s="2" t="s">
        <v>97</v>
      </c>
      <c r="AA18" s="4" t="s">
        <v>103</v>
      </c>
      <c r="AB18" s="4" t="s">
        <v>104</v>
      </c>
      <c r="AC18" s="4" t="s">
        <v>105</v>
      </c>
      <c r="AD18" s="4" t="s">
        <v>106</v>
      </c>
      <c r="AE18" s="59" t="s">
        <v>107</v>
      </c>
      <c r="AF18" s="2" t="s">
        <v>97</v>
      </c>
      <c r="AG18" s="2" t="s">
        <v>97</v>
      </c>
      <c r="AH18" s="4" t="s">
        <v>103</v>
      </c>
      <c r="AI18" s="4" t="s">
        <v>104</v>
      </c>
      <c r="AJ18" s="4" t="s">
        <v>105</v>
      </c>
      <c r="AK18" s="4" t="s">
        <v>106</v>
      </c>
      <c r="AL18" s="4" t="s">
        <v>107</v>
      </c>
    </row>
    <row r="19" spans="1:39" x14ac:dyDescent="0.2">
      <c r="A19" s="33">
        <v>1</v>
      </c>
      <c r="B19" s="33">
        <v>2</v>
      </c>
      <c r="C19" s="33">
        <v>3</v>
      </c>
      <c r="D19" s="5" t="s">
        <v>108</v>
      </c>
      <c r="E19" s="5" t="s">
        <v>109</v>
      </c>
      <c r="F19" s="5" t="s">
        <v>110</v>
      </c>
      <c r="G19" s="5" t="s">
        <v>111</v>
      </c>
      <c r="H19" s="5" t="s">
        <v>112</v>
      </c>
      <c r="I19" s="5" t="s">
        <v>113</v>
      </c>
      <c r="J19" s="5" t="s">
        <v>114</v>
      </c>
      <c r="K19" s="5" t="s">
        <v>115</v>
      </c>
      <c r="L19" s="5" t="s">
        <v>116</v>
      </c>
      <c r="M19" s="5" t="s">
        <v>117</v>
      </c>
      <c r="N19" s="5" t="s">
        <v>118</v>
      </c>
      <c r="O19" s="5" t="s">
        <v>119</v>
      </c>
      <c r="P19" s="5" t="s">
        <v>120</v>
      </c>
      <c r="Q19" s="5" t="s">
        <v>121</v>
      </c>
      <c r="R19" s="5" t="s">
        <v>122</v>
      </c>
      <c r="S19" s="5" t="s">
        <v>123</v>
      </c>
      <c r="T19" s="5" t="s">
        <v>124</v>
      </c>
      <c r="U19" s="5" t="s">
        <v>125</v>
      </c>
      <c r="V19" s="5" t="s">
        <v>126</v>
      </c>
      <c r="W19" s="5" t="s">
        <v>127</v>
      </c>
      <c r="X19" s="5" t="s">
        <v>128</v>
      </c>
      <c r="Y19" s="5" t="s">
        <v>129</v>
      </c>
      <c r="Z19" s="5" t="s">
        <v>130</v>
      </c>
      <c r="AA19" s="5" t="s">
        <v>131</v>
      </c>
      <c r="AB19" s="5" t="s">
        <v>132</v>
      </c>
      <c r="AC19" s="5" t="s">
        <v>133</v>
      </c>
      <c r="AD19" s="5" t="s">
        <v>134</v>
      </c>
      <c r="AE19" s="54" t="s">
        <v>135</v>
      </c>
      <c r="AF19" s="5" t="s">
        <v>136</v>
      </c>
      <c r="AG19" s="5" t="s">
        <v>137</v>
      </c>
      <c r="AH19" s="5" t="s">
        <v>138</v>
      </c>
      <c r="AI19" s="5" t="s">
        <v>139</v>
      </c>
      <c r="AJ19" s="5" t="s">
        <v>140</v>
      </c>
      <c r="AK19" s="5" t="s">
        <v>141</v>
      </c>
      <c r="AL19" s="5" t="s">
        <v>142</v>
      </c>
    </row>
    <row r="20" spans="1:39" ht="37.5" x14ac:dyDescent="0.2">
      <c r="A20" s="6" t="s">
        <v>18</v>
      </c>
      <c r="B20" s="7" t="s">
        <v>19</v>
      </c>
      <c r="C20" s="8" t="s">
        <v>20</v>
      </c>
      <c r="D20" s="23" t="s">
        <v>51</v>
      </c>
      <c r="E20" s="23">
        <f t="shared" ref="E20:J20" si="0">E21+E38+E69+E72+E77+E78</f>
        <v>0</v>
      </c>
      <c r="F20" s="23">
        <f t="shared" si="0"/>
        <v>0</v>
      </c>
      <c r="G20" s="23">
        <f t="shared" si="0"/>
        <v>0</v>
      </c>
      <c r="H20" s="23">
        <f t="shared" si="0"/>
        <v>0</v>
      </c>
      <c r="I20" s="23">
        <f t="shared" si="0"/>
        <v>0</v>
      </c>
      <c r="J20" s="23">
        <f t="shared" si="0"/>
        <v>0</v>
      </c>
      <c r="K20" s="23" t="s">
        <v>51</v>
      </c>
      <c r="L20" s="23">
        <f t="shared" ref="L20:Q20" si="1">L21+L38+L69+L72+L77+L78</f>
        <v>0</v>
      </c>
      <c r="M20" s="23">
        <f t="shared" si="1"/>
        <v>0</v>
      </c>
      <c r="N20" s="23">
        <f t="shared" si="1"/>
        <v>0</v>
      </c>
      <c r="O20" s="23">
        <f t="shared" si="1"/>
        <v>0</v>
      </c>
      <c r="P20" s="23">
        <f t="shared" si="1"/>
        <v>0</v>
      </c>
      <c r="Q20" s="23">
        <f t="shared" si="1"/>
        <v>0</v>
      </c>
      <c r="R20" s="23" t="s">
        <v>51</v>
      </c>
      <c r="S20" s="23">
        <f t="shared" ref="S20:X20" si="2">S21+S38+S69+S72+S77+S78</f>
        <v>4.0559199999999995</v>
      </c>
      <c r="T20" s="23">
        <f t="shared" si="2"/>
        <v>0</v>
      </c>
      <c r="U20" s="23">
        <f t="shared" si="2"/>
        <v>0</v>
      </c>
      <c r="V20" s="23">
        <f t="shared" si="2"/>
        <v>0.97199999999999998</v>
      </c>
      <c r="W20" s="23">
        <f t="shared" si="2"/>
        <v>0</v>
      </c>
      <c r="X20" s="23">
        <f t="shared" si="2"/>
        <v>0</v>
      </c>
      <c r="Y20" s="23" t="s">
        <v>51</v>
      </c>
      <c r="Z20" s="23">
        <f t="shared" ref="Z20:AE20" si="3">Z21+Z38+Z69+Z72+Z77+Z78</f>
        <v>34.990169999999999</v>
      </c>
      <c r="AA20" s="23">
        <f t="shared" si="3"/>
        <v>0.5</v>
      </c>
      <c r="AB20" s="23">
        <f t="shared" si="3"/>
        <v>0</v>
      </c>
      <c r="AC20" s="23">
        <f t="shared" si="3"/>
        <v>4.5380000000000003</v>
      </c>
      <c r="AD20" s="23">
        <f t="shared" si="3"/>
        <v>0</v>
      </c>
      <c r="AE20" s="54">
        <f t="shared" si="3"/>
        <v>1288</v>
      </c>
      <c r="AF20" s="23" t="s">
        <v>51</v>
      </c>
      <c r="AG20" s="23">
        <f t="shared" ref="AG20:AL20" si="4">AG21+AG38+AG69+AG72+AG77+AG78</f>
        <v>39.04609</v>
      </c>
      <c r="AH20" s="23">
        <f t="shared" si="4"/>
        <v>0.5</v>
      </c>
      <c r="AI20" s="23">
        <f t="shared" si="4"/>
        <v>0</v>
      </c>
      <c r="AJ20" s="23">
        <f t="shared" si="4"/>
        <v>5.5100000000000007</v>
      </c>
      <c r="AK20" s="23">
        <f t="shared" si="4"/>
        <v>0</v>
      </c>
      <c r="AL20" s="23">
        <f t="shared" si="4"/>
        <v>1288</v>
      </c>
      <c r="AM20" s="31"/>
    </row>
    <row r="21" spans="1:39" ht="31.5" x14ac:dyDescent="0.2">
      <c r="A21" s="18" t="s">
        <v>0</v>
      </c>
      <c r="B21" s="19" t="s">
        <v>21</v>
      </c>
      <c r="C21" s="20" t="s">
        <v>20</v>
      </c>
      <c r="D21" s="23" t="s">
        <v>51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 t="s">
        <v>51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 t="s">
        <v>51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 t="s">
        <v>51</v>
      </c>
      <c r="Z21" s="23">
        <v>0</v>
      </c>
      <c r="AA21" s="23">
        <v>0</v>
      </c>
      <c r="AB21" s="23">
        <v>0</v>
      </c>
      <c r="AC21" s="23">
        <v>0</v>
      </c>
      <c r="AD21" s="23">
        <v>0</v>
      </c>
      <c r="AE21" s="54">
        <v>0</v>
      </c>
      <c r="AF21" s="23" t="s">
        <v>51</v>
      </c>
      <c r="AG21" s="23">
        <v>0</v>
      </c>
      <c r="AH21" s="23">
        <v>0</v>
      </c>
      <c r="AI21" s="23">
        <v>0</v>
      </c>
      <c r="AJ21" s="23">
        <v>0</v>
      </c>
      <c r="AK21" s="23">
        <v>0</v>
      </c>
      <c r="AL21" s="23">
        <v>0</v>
      </c>
    </row>
    <row r="22" spans="1:39" ht="47.25" hidden="1" x14ac:dyDescent="0.2">
      <c r="A22" s="18" t="s">
        <v>1</v>
      </c>
      <c r="B22" s="19" t="s">
        <v>22</v>
      </c>
      <c r="C22" s="20" t="s">
        <v>20</v>
      </c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54"/>
      <c r="AF22" s="23"/>
      <c r="AG22" s="23"/>
      <c r="AH22" s="23"/>
      <c r="AI22" s="23"/>
      <c r="AJ22" s="23"/>
      <c r="AK22" s="23"/>
      <c r="AL22" s="23"/>
    </row>
    <row r="23" spans="1:39" ht="63" hidden="1" x14ac:dyDescent="0.2">
      <c r="A23" s="18" t="s">
        <v>2</v>
      </c>
      <c r="B23" s="19" t="s">
        <v>23</v>
      </c>
      <c r="C23" s="20" t="s">
        <v>20</v>
      </c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54"/>
      <c r="AF23" s="23"/>
      <c r="AG23" s="23"/>
      <c r="AH23" s="23"/>
      <c r="AI23" s="23"/>
      <c r="AJ23" s="23"/>
      <c r="AK23" s="23"/>
      <c r="AL23" s="23"/>
    </row>
    <row r="24" spans="1:39" ht="63" hidden="1" x14ac:dyDescent="0.2">
      <c r="A24" s="16" t="s">
        <v>2</v>
      </c>
      <c r="B24" s="21" t="s">
        <v>24</v>
      </c>
      <c r="C24" s="22" t="s">
        <v>20</v>
      </c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54"/>
      <c r="AF24" s="23"/>
      <c r="AG24" s="23"/>
      <c r="AH24" s="23"/>
      <c r="AI24" s="23"/>
      <c r="AJ24" s="23"/>
      <c r="AK24" s="23"/>
      <c r="AL24" s="23"/>
    </row>
    <row r="25" spans="1:39" ht="0.75" hidden="1" customHeight="1" x14ac:dyDescent="0.2">
      <c r="A25" s="18" t="s">
        <v>3</v>
      </c>
      <c r="B25" s="19" t="s">
        <v>25</v>
      </c>
      <c r="C25" s="20" t="s">
        <v>20</v>
      </c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54"/>
      <c r="AF25" s="23"/>
      <c r="AG25" s="23"/>
      <c r="AH25" s="23"/>
      <c r="AI25" s="23"/>
      <c r="AJ25" s="23"/>
      <c r="AK25" s="23"/>
      <c r="AL25" s="23"/>
    </row>
    <row r="26" spans="1:39" ht="94.5" hidden="1" x14ac:dyDescent="0.2">
      <c r="A26" s="16" t="s">
        <v>3</v>
      </c>
      <c r="B26" s="21" t="s">
        <v>26</v>
      </c>
      <c r="C26" s="22" t="s">
        <v>20</v>
      </c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54"/>
      <c r="AF26" s="23"/>
      <c r="AG26" s="23"/>
      <c r="AH26" s="23"/>
      <c r="AI26" s="23"/>
      <c r="AJ26" s="23"/>
      <c r="AK26" s="23"/>
      <c r="AL26" s="23"/>
    </row>
    <row r="27" spans="1:39" ht="47.25" hidden="1" x14ac:dyDescent="0.2">
      <c r="A27" s="18" t="s">
        <v>27</v>
      </c>
      <c r="B27" s="19" t="s">
        <v>28</v>
      </c>
      <c r="C27" s="20" t="s">
        <v>20</v>
      </c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54"/>
      <c r="AF27" s="23"/>
      <c r="AG27" s="23"/>
      <c r="AH27" s="23"/>
      <c r="AI27" s="23"/>
      <c r="AJ27" s="23"/>
      <c r="AK27" s="23"/>
      <c r="AL27" s="23"/>
    </row>
    <row r="28" spans="1:39" ht="15.75" hidden="1" customHeight="1" x14ac:dyDescent="0.2">
      <c r="A28" s="18" t="s">
        <v>4</v>
      </c>
      <c r="B28" s="19" t="s">
        <v>29</v>
      </c>
      <c r="C28" s="20" t="s">
        <v>20</v>
      </c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54"/>
      <c r="AF28" s="23"/>
      <c r="AG28" s="23"/>
      <c r="AH28" s="23"/>
      <c r="AI28" s="23"/>
      <c r="AJ28" s="23"/>
      <c r="AK28" s="23"/>
      <c r="AL28" s="23"/>
    </row>
    <row r="29" spans="1:39" ht="0.75" hidden="1" customHeight="1" x14ac:dyDescent="0.2">
      <c r="A29" s="18" t="s">
        <v>30</v>
      </c>
      <c r="B29" s="19" t="s">
        <v>31</v>
      </c>
      <c r="C29" s="20" t="s">
        <v>20</v>
      </c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54"/>
      <c r="AF29" s="23"/>
      <c r="AG29" s="23"/>
      <c r="AH29" s="23"/>
      <c r="AI29" s="23"/>
      <c r="AJ29" s="23"/>
      <c r="AK29" s="23"/>
      <c r="AL29" s="23"/>
    </row>
    <row r="30" spans="1:39" ht="47.25" hidden="1" x14ac:dyDescent="0.2">
      <c r="A30" s="18" t="s">
        <v>32</v>
      </c>
      <c r="B30" s="19" t="s">
        <v>33</v>
      </c>
      <c r="C30" s="20" t="s">
        <v>20</v>
      </c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54"/>
      <c r="AF30" s="23"/>
      <c r="AG30" s="23"/>
      <c r="AH30" s="23"/>
      <c r="AI30" s="23"/>
      <c r="AJ30" s="23"/>
      <c r="AK30" s="23"/>
      <c r="AL30" s="23"/>
    </row>
    <row r="31" spans="1:39" ht="46.5" hidden="1" customHeight="1" x14ac:dyDescent="0.2">
      <c r="A31" s="18" t="s">
        <v>5</v>
      </c>
      <c r="B31" s="19" t="s">
        <v>34</v>
      </c>
      <c r="C31" s="20" t="s">
        <v>20</v>
      </c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54"/>
      <c r="AF31" s="23"/>
      <c r="AG31" s="23"/>
      <c r="AH31" s="23"/>
      <c r="AI31" s="23"/>
      <c r="AJ31" s="23"/>
      <c r="AK31" s="23"/>
      <c r="AL31" s="23"/>
    </row>
    <row r="32" spans="1:39" ht="94.5" hidden="1" x14ac:dyDescent="0.2">
      <c r="A32" s="18" t="s">
        <v>6</v>
      </c>
      <c r="B32" s="19" t="s">
        <v>35</v>
      </c>
      <c r="C32" s="20" t="s">
        <v>20</v>
      </c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54"/>
      <c r="AF32" s="23"/>
      <c r="AG32" s="23"/>
      <c r="AH32" s="23"/>
      <c r="AI32" s="23"/>
      <c r="AJ32" s="23"/>
      <c r="AK32" s="23"/>
      <c r="AL32" s="23"/>
    </row>
    <row r="33" spans="1:38" ht="78.75" hidden="1" x14ac:dyDescent="0.2">
      <c r="A33" s="18" t="s">
        <v>7</v>
      </c>
      <c r="B33" s="19" t="s">
        <v>36</v>
      </c>
      <c r="C33" s="20" t="s">
        <v>20</v>
      </c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54"/>
      <c r="AF33" s="23"/>
      <c r="AG33" s="23"/>
      <c r="AH33" s="23"/>
      <c r="AI33" s="23"/>
      <c r="AJ33" s="23"/>
      <c r="AK33" s="23"/>
      <c r="AL33" s="23"/>
    </row>
    <row r="34" spans="1:38" ht="94.5" hidden="1" x14ac:dyDescent="0.2">
      <c r="A34" s="18" t="s">
        <v>37</v>
      </c>
      <c r="B34" s="19" t="s">
        <v>38</v>
      </c>
      <c r="C34" s="20" t="s">
        <v>20</v>
      </c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54"/>
      <c r="AF34" s="23"/>
      <c r="AG34" s="23"/>
      <c r="AH34" s="23"/>
      <c r="AI34" s="23"/>
      <c r="AJ34" s="23"/>
      <c r="AK34" s="23"/>
      <c r="AL34" s="23"/>
    </row>
    <row r="35" spans="1:38" ht="48" hidden="1" customHeight="1" x14ac:dyDescent="0.2">
      <c r="A35" s="18" t="s">
        <v>8</v>
      </c>
      <c r="B35" s="19" t="s">
        <v>39</v>
      </c>
      <c r="C35" s="20" t="s">
        <v>20</v>
      </c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54"/>
      <c r="AF35" s="23"/>
      <c r="AG35" s="23"/>
      <c r="AH35" s="23"/>
      <c r="AI35" s="23"/>
      <c r="AJ35" s="23"/>
      <c r="AK35" s="23"/>
      <c r="AL35" s="23"/>
    </row>
    <row r="36" spans="1:38" ht="0.75" hidden="1" customHeight="1" x14ac:dyDescent="0.2">
      <c r="A36" s="18" t="s">
        <v>40</v>
      </c>
      <c r="B36" s="19" t="s">
        <v>41</v>
      </c>
      <c r="C36" s="20" t="s">
        <v>20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54"/>
      <c r="AF36" s="23"/>
      <c r="AG36" s="23"/>
      <c r="AH36" s="23"/>
      <c r="AI36" s="23"/>
      <c r="AJ36" s="23"/>
      <c r="AK36" s="23"/>
      <c r="AL36" s="23"/>
    </row>
    <row r="37" spans="1:38" ht="78.75" hidden="1" x14ac:dyDescent="0.2">
      <c r="A37" s="18" t="s">
        <v>42</v>
      </c>
      <c r="B37" s="19" t="s">
        <v>43</v>
      </c>
      <c r="C37" s="20" t="s">
        <v>20</v>
      </c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54"/>
      <c r="AF37" s="23"/>
      <c r="AG37" s="23"/>
      <c r="AH37" s="23"/>
      <c r="AI37" s="23"/>
      <c r="AJ37" s="23"/>
      <c r="AK37" s="23"/>
      <c r="AL37" s="23"/>
    </row>
    <row r="38" spans="1:38" ht="31.5" x14ac:dyDescent="0.2">
      <c r="A38" s="18" t="s">
        <v>9</v>
      </c>
      <c r="B38" s="19" t="s">
        <v>44</v>
      </c>
      <c r="C38" s="20" t="s">
        <v>20</v>
      </c>
      <c r="D38" s="23" t="s">
        <v>51</v>
      </c>
      <c r="E38" s="23">
        <f t="shared" ref="E38:J38" si="5">E39+E46+E53+E65</f>
        <v>0</v>
      </c>
      <c r="F38" s="23">
        <f t="shared" si="5"/>
        <v>0</v>
      </c>
      <c r="G38" s="23">
        <f t="shared" si="5"/>
        <v>0</v>
      </c>
      <c r="H38" s="23">
        <f t="shared" si="5"/>
        <v>0</v>
      </c>
      <c r="I38" s="23">
        <f t="shared" si="5"/>
        <v>0</v>
      </c>
      <c r="J38" s="23">
        <f t="shared" si="5"/>
        <v>0</v>
      </c>
      <c r="K38" s="23" t="s">
        <v>51</v>
      </c>
      <c r="L38" s="23">
        <f t="shared" ref="L38:Q38" si="6">L39+L46+L53+L65</f>
        <v>0</v>
      </c>
      <c r="M38" s="23">
        <f t="shared" si="6"/>
        <v>0</v>
      </c>
      <c r="N38" s="23">
        <f t="shared" si="6"/>
        <v>0</v>
      </c>
      <c r="O38" s="23">
        <f t="shared" si="6"/>
        <v>0</v>
      </c>
      <c r="P38" s="23">
        <f t="shared" si="6"/>
        <v>0</v>
      </c>
      <c r="Q38" s="23">
        <f t="shared" si="6"/>
        <v>0</v>
      </c>
      <c r="R38" s="23" t="s">
        <v>51</v>
      </c>
      <c r="S38" s="23">
        <f t="shared" ref="S38:X38" si="7">S39+S46+S53+S65</f>
        <v>4.0559199999999995</v>
      </c>
      <c r="T38" s="23">
        <f t="shared" si="7"/>
        <v>0</v>
      </c>
      <c r="U38" s="23">
        <f t="shared" si="7"/>
        <v>0</v>
      </c>
      <c r="V38" s="23">
        <f t="shared" si="7"/>
        <v>0.97199999999999998</v>
      </c>
      <c r="W38" s="23">
        <f t="shared" si="7"/>
        <v>0</v>
      </c>
      <c r="X38" s="23">
        <f t="shared" si="7"/>
        <v>0</v>
      </c>
      <c r="Y38" s="23" t="s">
        <v>51</v>
      </c>
      <c r="Z38" s="23">
        <f t="shared" ref="Z38:AE38" si="8">Z39+Z46+Z53+Z65</f>
        <v>34.990169999999999</v>
      </c>
      <c r="AA38" s="23">
        <f t="shared" si="8"/>
        <v>0.5</v>
      </c>
      <c r="AB38" s="23">
        <f t="shared" si="8"/>
        <v>0</v>
      </c>
      <c r="AC38" s="23">
        <f t="shared" si="8"/>
        <v>4.5380000000000003</v>
      </c>
      <c r="AD38" s="23">
        <f t="shared" si="8"/>
        <v>0</v>
      </c>
      <c r="AE38" s="54">
        <f t="shared" si="8"/>
        <v>1288</v>
      </c>
      <c r="AF38" s="23" t="s">
        <v>51</v>
      </c>
      <c r="AG38" s="23">
        <f t="shared" ref="AG38:AL38" si="9">AG39+AG46+AG53+AG65</f>
        <v>39.04609</v>
      </c>
      <c r="AH38" s="23">
        <f t="shared" si="9"/>
        <v>0.5</v>
      </c>
      <c r="AI38" s="23">
        <f t="shared" si="9"/>
        <v>0</v>
      </c>
      <c r="AJ38" s="23">
        <f t="shared" si="9"/>
        <v>5.5100000000000007</v>
      </c>
      <c r="AK38" s="23">
        <f t="shared" si="9"/>
        <v>0</v>
      </c>
      <c r="AL38" s="23">
        <f t="shared" si="9"/>
        <v>1288</v>
      </c>
    </row>
    <row r="39" spans="1:38" ht="63" x14ac:dyDescent="0.2">
      <c r="A39" s="9" t="s">
        <v>10</v>
      </c>
      <c r="B39" s="10" t="s">
        <v>45</v>
      </c>
      <c r="C39" s="11" t="s">
        <v>20</v>
      </c>
      <c r="D39" s="23" t="s">
        <v>51</v>
      </c>
      <c r="E39" s="23">
        <f>E40+E43</f>
        <v>0</v>
      </c>
      <c r="F39" s="23">
        <f t="shared" ref="F39:J39" si="10">F40+F43</f>
        <v>0</v>
      </c>
      <c r="G39" s="23">
        <f t="shared" si="10"/>
        <v>0</v>
      </c>
      <c r="H39" s="23">
        <f t="shared" si="10"/>
        <v>0</v>
      </c>
      <c r="I39" s="23">
        <f t="shared" si="10"/>
        <v>0</v>
      </c>
      <c r="J39" s="23">
        <f t="shared" si="10"/>
        <v>0</v>
      </c>
      <c r="K39" s="23" t="s">
        <v>51</v>
      </c>
      <c r="L39" s="23">
        <f>L40+L43</f>
        <v>0</v>
      </c>
      <c r="M39" s="23">
        <f t="shared" ref="M39:Q39" si="11">M40+M43</f>
        <v>0</v>
      </c>
      <c r="N39" s="23">
        <f t="shared" si="11"/>
        <v>0</v>
      </c>
      <c r="O39" s="23">
        <f t="shared" si="11"/>
        <v>0</v>
      </c>
      <c r="P39" s="23">
        <f t="shared" si="11"/>
        <v>0</v>
      </c>
      <c r="Q39" s="23">
        <f t="shared" si="11"/>
        <v>0</v>
      </c>
      <c r="R39" s="23" t="s">
        <v>51</v>
      </c>
      <c r="S39" s="23">
        <f>S40+S43</f>
        <v>0</v>
      </c>
      <c r="T39" s="23">
        <f t="shared" ref="T39:X39" si="12">T40+T43</f>
        <v>0</v>
      </c>
      <c r="U39" s="23">
        <f t="shared" si="12"/>
        <v>0</v>
      </c>
      <c r="V39" s="23">
        <f t="shared" si="12"/>
        <v>0</v>
      </c>
      <c r="W39" s="23">
        <f t="shared" si="12"/>
        <v>0</v>
      </c>
      <c r="X39" s="23">
        <f t="shared" si="12"/>
        <v>0</v>
      </c>
      <c r="Y39" s="23" t="s">
        <v>51</v>
      </c>
      <c r="Z39" s="23">
        <f>Z40+Z43</f>
        <v>3.5209399999999995</v>
      </c>
      <c r="AA39" s="23">
        <f t="shared" ref="AA39:AE39" si="13">AA40+AA43</f>
        <v>0.5</v>
      </c>
      <c r="AB39" s="23">
        <f t="shared" si="13"/>
        <v>0</v>
      </c>
      <c r="AC39" s="23">
        <f t="shared" si="13"/>
        <v>0</v>
      </c>
      <c r="AD39" s="23">
        <f t="shared" si="13"/>
        <v>0</v>
      </c>
      <c r="AE39" s="54">
        <f t="shared" si="13"/>
        <v>0</v>
      </c>
      <c r="AF39" s="23" t="s">
        <v>51</v>
      </c>
      <c r="AG39" s="23">
        <f>AG40+AG43</f>
        <v>3.5209399999999995</v>
      </c>
      <c r="AH39" s="23">
        <f t="shared" ref="AH39:AL39" si="14">AH40+AH43</f>
        <v>0.5</v>
      </c>
      <c r="AI39" s="23">
        <f t="shared" si="14"/>
        <v>0</v>
      </c>
      <c r="AJ39" s="23">
        <f t="shared" si="14"/>
        <v>0</v>
      </c>
      <c r="AK39" s="23">
        <f t="shared" si="14"/>
        <v>0</v>
      </c>
      <c r="AL39" s="23">
        <f t="shared" si="14"/>
        <v>0</v>
      </c>
    </row>
    <row r="40" spans="1:38" ht="31.5" x14ac:dyDescent="0.2">
      <c r="A40" s="12" t="s">
        <v>11</v>
      </c>
      <c r="B40" s="13" t="s">
        <v>46</v>
      </c>
      <c r="C40" s="14" t="s">
        <v>20</v>
      </c>
      <c r="D40" s="23" t="s">
        <v>51</v>
      </c>
      <c r="E40" s="23">
        <f>E42+E41</f>
        <v>0</v>
      </c>
      <c r="F40" s="23">
        <f t="shared" ref="F40:J40" si="15">F42+F41</f>
        <v>0</v>
      </c>
      <c r="G40" s="23">
        <f t="shared" si="15"/>
        <v>0</v>
      </c>
      <c r="H40" s="23">
        <f t="shared" si="15"/>
        <v>0</v>
      </c>
      <c r="I40" s="23">
        <f t="shared" si="15"/>
        <v>0</v>
      </c>
      <c r="J40" s="23">
        <f t="shared" si="15"/>
        <v>0</v>
      </c>
      <c r="K40" s="23" t="s">
        <v>51</v>
      </c>
      <c r="L40" s="23">
        <f t="shared" ref="L40:Q40" si="16">L42+L41</f>
        <v>0</v>
      </c>
      <c r="M40" s="23">
        <f t="shared" si="16"/>
        <v>0</v>
      </c>
      <c r="N40" s="23">
        <f t="shared" si="16"/>
        <v>0</v>
      </c>
      <c r="O40" s="23">
        <f t="shared" si="16"/>
        <v>0</v>
      </c>
      <c r="P40" s="23">
        <f t="shared" si="16"/>
        <v>0</v>
      </c>
      <c r="Q40" s="23">
        <f t="shared" si="16"/>
        <v>0</v>
      </c>
      <c r="R40" s="23" t="s">
        <v>51</v>
      </c>
      <c r="S40" s="23">
        <f t="shared" ref="S40:X40" si="17">S42+S41</f>
        <v>0</v>
      </c>
      <c r="T40" s="23">
        <f t="shared" si="17"/>
        <v>0</v>
      </c>
      <c r="U40" s="23">
        <f t="shared" si="17"/>
        <v>0</v>
      </c>
      <c r="V40" s="23">
        <f t="shared" si="17"/>
        <v>0</v>
      </c>
      <c r="W40" s="23">
        <f t="shared" si="17"/>
        <v>0</v>
      </c>
      <c r="X40" s="23">
        <f t="shared" si="17"/>
        <v>0</v>
      </c>
      <c r="Y40" s="23" t="s">
        <v>51</v>
      </c>
      <c r="Z40" s="23">
        <f t="shared" ref="Z40:AE40" si="18">Z42+Z41</f>
        <v>3.5209399999999995</v>
      </c>
      <c r="AA40" s="23">
        <f t="shared" si="18"/>
        <v>0.5</v>
      </c>
      <c r="AB40" s="23">
        <f t="shared" si="18"/>
        <v>0</v>
      </c>
      <c r="AC40" s="23">
        <f t="shared" si="18"/>
        <v>0</v>
      </c>
      <c r="AD40" s="23">
        <f t="shared" si="18"/>
        <v>0</v>
      </c>
      <c r="AE40" s="54">
        <f t="shared" si="18"/>
        <v>0</v>
      </c>
      <c r="AF40" s="23" t="s">
        <v>51</v>
      </c>
      <c r="AG40" s="23">
        <f t="shared" ref="AG40:AL40" si="19">AG42+AG41</f>
        <v>3.5209399999999995</v>
      </c>
      <c r="AH40" s="23">
        <f t="shared" si="19"/>
        <v>0.5</v>
      </c>
      <c r="AI40" s="23">
        <f t="shared" si="19"/>
        <v>0</v>
      </c>
      <c r="AJ40" s="23">
        <f t="shared" si="19"/>
        <v>0</v>
      </c>
      <c r="AK40" s="23">
        <f t="shared" si="19"/>
        <v>0</v>
      </c>
      <c r="AL40" s="23">
        <f t="shared" si="19"/>
        <v>0</v>
      </c>
    </row>
    <row r="41" spans="1:38" ht="63" x14ac:dyDescent="0.2">
      <c r="A41" s="17" t="s">
        <v>178</v>
      </c>
      <c r="B41" s="61" t="s">
        <v>180</v>
      </c>
      <c r="C41" s="36" t="s">
        <v>181</v>
      </c>
      <c r="D41" s="23" t="s">
        <v>51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 t="s">
        <v>51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 t="s">
        <v>51</v>
      </c>
      <c r="S41" s="30">
        <v>0</v>
      </c>
      <c r="T41" s="28">
        <v>0</v>
      </c>
      <c r="U41" s="28">
        <v>0</v>
      </c>
      <c r="V41" s="28">
        <v>0</v>
      </c>
      <c r="W41" s="23">
        <v>0</v>
      </c>
      <c r="X41" s="23">
        <v>0</v>
      </c>
      <c r="Y41" s="23" t="s">
        <v>51</v>
      </c>
      <c r="Z41" s="63">
        <v>1.6735599999999997</v>
      </c>
      <c r="AA41" s="62">
        <v>0.25</v>
      </c>
      <c r="AB41" s="23">
        <v>0</v>
      </c>
      <c r="AC41" s="28">
        <v>0</v>
      </c>
      <c r="AD41" s="23">
        <v>0</v>
      </c>
      <c r="AE41" s="54">
        <v>0</v>
      </c>
      <c r="AF41" s="23" t="s">
        <v>51</v>
      </c>
      <c r="AG41" s="23">
        <f t="shared" ref="AG41:AL42" si="20">E41+L41+S41+Z41</f>
        <v>1.6735599999999997</v>
      </c>
      <c r="AH41" s="23">
        <f t="shared" si="20"/>
        <v>0.25</v>
      </c>
      <c r="AI41" s="23">
        <f t="shared" si="20"/>
        <v>0</v>
      </c>
      <c r="AJ41" s="23">
        <f t="shared" si="20"/>
        <v>0</v>
      </c>
      <c r="AK41" s="23">
        <f t="shared" si="20"/>
        <v>0</v>
      </c>
      <c r="AL41" s="23">
        <f t="shared" si="20"/>
        <v>0</v>
      </c>
    </row>
    <row r="42" spans="1:38" ht="63" x14ac:dyDescent="0.2">
      <c r="A42" s="17" t="s">
        <v>179</v>
      </c>
      <c r="B42" s="61" t="s">
        <v>182</v>
      </c>
      <c r="C42" s="36" t="s">
        <v>183</v>
      </c>
      <c r="D42" s="23" t="s">
        <v>51</v>
      </c>
      <c r="E42" s="23">
        <v>0</v>
      </c>
      <c r="F42" s="23">
        <v>0</v>
      </c>
      <c r="G42" s="23">
        <v>0</v>
      </c>
      <c r="H42" s="23">
        <v>0</v>
      </c>
      <c r="I42" s="23">
        <v>0</v>
      </c>
      <c r="J42" s="23">
        <v>0</v>
      </c>
      <c r="K42" s="23" t="s">
        <v>51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3" t="s">
        <v>51</v>
      </c>
      <c r="S42" s="30">
        <v>0</v>
      </c>
      <c r="T42" s="28">
        <v>0</v>
      </c>
      <c r="U42" s="23">
        <v>0</v>
      </c>
      <c r="V42" s="23">
        <v>0</v>
      </c>
      <c r="W42" s="23">
        <v>0</v>
      </c>
      <c r="X42" s="23">
        <v>0</v>
      </c>
      <c r="Y42" s="23" t="s">
        <v>51</v>
      </c>
      <c r="Z42" s="63">
        <v>1.84738</v>
      </c>
      <c r="AA42" s="62">
        <v>0.25</v>
      </c>
      <c r="AB42" s="23">
        <v>0</v>
      </c>
      <c r="AC42" s="28">
        <v>0</v>
      </c>
      <c r="AD42" s="23">
        <v>0</v>
      </c>
      <c r="AE42" s="54">
        <v>0</v>
      </c>
      <c r="AF42" s="23" t="s">
        <v>51</v>
      </c>
      <c r="AG42" s="23">
        <f t="shared" si="20"/>
        <v>1.84738</v>
      </c>
      <c r="AH42" s="23">
        <f t="shared" si="20"/>
        <v>0.25</v>
      </c>
      <c r="AI42" s="23">
        <f t="shared" si="20"/>
        <v>0</v>
      </c>
      <c r="AJ42" s="23">
        <f t="shared" si="20"/>
        <v>0</v>
      </c>
      <c r="AK42" s="23">
        <f t="shared" si="20"/>
        <v>0</v>
      </c>
      <c r="AL42" s="23">
        <f t="shared" si="20"/>
        <v>0</v>
      </c>
    </row>
    <row r="43" spans="1:38" ht="47.25" x14ac:dyDescent="0.2">
      <c r="A43" s="12" t="s">
        <v>12</v>
      </c>
      <c r="B43" s="13" t="s">
        <v>47</v>
      </c>
      <c r="C43" s="14" t="s">
        <v>20</v>
      </c>
      <c r="D43" s="23" t="s">
        <v>51</v>
      </c>
      <c r="E43" s="26">
        <f t="shared" ref="E43:J43" si="21">E44+E45</f>
        <v>0</v>
      </c>
      <c r="F43" s="26">
        <f t="shared" si="21"/>
        <v>0</v>
      </c>
      <c r="G43" s="26">
        <f t="shared" si="21"/>
        <v>0</v>
      </c>
      <c r="H43" s="26">
        <f t="shared" si="21"/>
        <v>0</v>
      </c>
      <c r="I43" s="26">
        <f t="shared" si="21"/>
        <v>0</v>
      </c>
      <c r="J43" s="26">
        <f t="shared" si="21"/>
        <v>0</v>
      </c>
      <c r="K43" s="23" t="s">
        <v>51</v>
      </c>
      <c r="L43" s="30">
        <f t="shared" ref="L43:Q43" si="22">L44+L45</f>
        <v>0</v>
      </c>
      <c r="M43" s="26">
        <f t="shared" si="22"/>
        <v>0</v>
      </c>
      <c r="N43" s="26">
        <f t="shared" si="22"/>
        <v>0</v>
      </c>
      <c r="O43" s="26">
        <f t="shared" si="22"/>
        <v>0</v>
      </c>
      <c r="P43" s="26">
        <f t="shared" si="22"/>
        <v>0</v>
      </c>
      <c r="Q43" s="26">
        <f t="shared" si="22"/>
        <v>0</v>
      </c>
      <c r="R43" s="23" t="s">
        <v>51</v>
      </c>
      <c r="S43" s="26">
        <f t="shared" ref="S43:X43" si="23">S44+S45</f>
        <v>0</v>
      </c>
      <c r="T43" s="26">
        <f t="shared" si="23"/>
        <v>0</v>
      </c>
      <c r="U43" s="26">
        <f t="shared" si="23"/>
        <v>0</v>
      </c>
      <c r="V43" s="26">
        <f t="shared" si="23"/>
        <v>0</v>
      </c>
      <c r="W43" s="26">
        <f t="shared" si="23"/>
        <v>0</v>
      </c>
      <c r="X43" s="26">
        <f t="shared" si="23"/>
        <v>0</v>
      </c>
      <c r="Y43" s="23" t="s">
        <v>51</v>
      </c>
      <c r="Z43" s="26">
        <f t="shared" ref="Z43:AE43" si="24">Z44+Z45</f>
        <v>0</v>
      </c>
      <c r="AA43" s="26">
        <f t="shared" si="24"/>
        <v>0</v>
      </c>
      <c r="AB43" s="26">
        <f t="shared" si="24"/>
        <v>0</v>
      </c>
      <c r="AC43" s="26">
        <f t="shared" si="24"/>
        <v>0</v>
      </c>
      <c r="AD43" s="26">
        <f t="shared" si="24"/>
        <v>0</v>
      </c>
      <c r="AE43" s="50">
        <f t="shared" si="24"/>
        <v>0</v>
      </c>
      <c r="AF43" s="23" t="s">
        <v>51</v>
      </c>
      <c r="AG43" s="26">
        <f t="shared" ref="AG43:AL43" si="25">AG44+AG45</f>
        <v>0</v>
      </c>
      <c r="AH43" s="26">
        <f t="shared" si="25"/>
        <v>0</v>
      </c>
      <c r="AI43" s="26">
        <f t="shared" si="25"/>
        <v>0</v>
      </c>
      <c r="AJ43" s="26">
        <f t="shared" si="25"/>
        <v>0</v>
      </c>
      <c r="AK43" s="26">
        <f t="shared" si="25"/>
        <v>0</v>
      </c>
      <c r="AL43" s="26">
        <f t="shared" si="25"/>
        <v>0</v>
      </c>
    </row>
    <row r="44" spans="1:38" x14ac:dyDescent="0.2">
      <c r="A44" s="15"/>
      <c r="B44" s="37"/>
      <c r="C44" s="36"/>
      <c r="D44" s="26"/>
      <c r="E44" s="23"/>
      <c r="F44" s="23"/>
      <c r="G44" s="23"/>
      <c r="H44" s="23"/>
      <c r="I44" s="23"/>
      <c r="J44" s="23"/>
      <c r="K44" s="23"/>
      <c r="L44" s="28"/>
      <c r="M44" s="23"/>
      <c r="N44" s="23"/>
      <c r="O44" s="23"/>
      <c r="P44" s="23"/>
      <c r="Q44" s="23"/>
      <c r="R44" s="23"/>
      <c r="S44" s="26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54"/>
      <c r="AF44" s="23"/>
      <c r="AG44" s="23"/>
      <c r="AH44" s="23"/>
      <c r="AI44" s="23"/>
      <c r="AJ44" s="23"/>
      <c r="AK44" s="23"/>
      <c r="AL44" s="23"/>
    </row>
    <row r="45" spans="1:38" ht="78.75" hidden="1" x14ac:dyDescent="0.2">
      <c r="A45" s="15" t="s">
        <v>155</v>
      </c>
      <c r="B45" s="27" t="s">
        <v>157</v>
      </c>
      <c r="C45" s="15" t="s">
        <v>156</v>
      </c>
      <c r="D45" s="26" t="s">
        <v>51</v>
      </c>
      <c r="E45" s="23">
        <v>0</v>
      </c>
      <c r="F45" s="23">
        <v>0</v>
      </c>
      <c r="G45" s="23">
        <v>0</v>
      </c>
      <c r="H45" s="23">
        <v>0</v>
      </c>
      <c r="I45" s="23">
        <v>0</v>
      </c>
      <c r="J45" s="23">
        <v>0</v>
      </c>
      <c r="K45" s="23" t="s">
        <v>51</v>
      </c>
      <c r="L45" s="28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3" t="s">
        <v>51</v>
      </c>
      <c r="S45" s="26">
        <v>0</v>
      </c>
      <c r="T45" s="23">
        <v>0</v>
      </c>
      <c r="U45" s="23">
        <v>0</v>
      </c>
      <c r="V45" s="23">
        <v>0</v>
      </c>
      <c r="W45" s="23">
        <v>0</v>
      </c>
      <c r="X45" s="23">
        <v>0</v>
      </c>
      <c r="Y45" s="23" t="s">
        <v>51</v>
      </c>
      <c r="Z45" s="23">
        <v>0</v>
      </c>
      <c r="AA45" s="23">
        <v>0</v>
      </c>
      <c r="AB45" s="23">
        <v>0</v>
      </c>
      <c r="AC45" s="23">
        <v>0</v>
      </c>
      <c r="AD45" s="23">
        <v>0</v>
      </c>
      <c r="AE45" s="54">
        <v>0</v>
      </c>
      <c r="AF45" s="23" t="s">
        <v>51</v>
      </c>
      <c r="AG45" s="23">
        <f t="shared" ref="AG45:AL45" si="26">E45+L45+S45+Z45</f>
        <v>0</v>
      </c>
      <c r="AH45" s="23">
        <f t="shared" si="26"/>
        <v>0</v>
      </c>
      <c r="AI45" s="23">
        <f t="shared" si="26"/>
        <v>0</v>
      </c>
      <c r="AJ45" s="23">
        <f t="shared" si="26"/>
        <v>0</v>
      </c>
      <c r="AK45" s="23">
        <f t="shared" si="26"/>
        <v>0</v>
      </c>
      <c r="AL45" s="23">
        <f t="shared" si="26"/>
        <v>0</v>
      </c>
    </row>
    <row r="46" spans="1:38" ht="47.25" x14ac:dyDescent="0.2">
      <c r="A46" s="9" t="s">
        <v>13</v>
      </c>
      <c r="B46" s="10" t="s">
        <v>48</v>
      </c>
      <c r="C46" s="11" t="s">
        <v>20</v>
      </c>
      <c r="D46" s="23" t="s">
        <v>51</v>
      </c>
      <c r="E46" s="23">
        <f t="shared" ref="E46:J46" si="27">E47+E52</f>
        <v>0</v>
      </c>
      <c r="F46" s="23">
        <f t="shared" si="27"/>
        <v>0</v>
      </c>
      <c r="G46" s="23">
        <f t="shared" si="27"/>
        <v>0</v>
      </c>
      <c r="H46" s="23">
        <f t="shared" si="27"/>
        <v>0</v>
      </c>
      <c r="I46" s="23">
        <f t="shared" si="27"/>
        <v>0</v>
      </c>
      <c r="J46" s="23">
        <f t="shared" si="27"/>
        <v>0</v>
      </c>
      <c r="K46" s="23" t="s">
        <v>51</v>
      </c>
      <c r="L46" s="23">
        <f t="shared" ref="L46:Q46" si="28">L47+L52</f>
        <v>0</v>
      </c>
      <c r="M46" s="23">
        <f t="shared" si="28"/>
        <v>0</v>
      </c>
      <c r="N46" s="23">
        <f t="shared" si="28"/>
        <v>0</v>
      </c>
      <c r="O46" s="23">
        <f t="shared" si="28"/>
        <v>0</v>
      </c>
      <c r="P46" s="23">
        <f t="shared" si="28"/>
        <v>0</v>
      </c>
      <c r="Q46" s="23">
        <f t="shared" si="28"/>
        <v>0</v>
      </c>
      <c r="R46" s="23" t="s">
        <v>51</v>
      </c>
      <c r="S46" s="23">
        <f t="shared" ref="S46:X46" si="29">S47+S52</f>
        <v>4.0559199999999995</v>
      </c>
      <c r="T46" s="23">
        <f t="shared" si="29"/>
        <v>0</v>
      </c>
      <c r="U46" s="23">
        <f t="shared" si="29"/>
        <v>0</v>
      </c>
      <c r="V46" s="23">
        <f t="shared" si="29"/>
        <v>0.97199999999999998</v>
      </c>
      <c r="W46" s="23">
        <f t="shared" si="29"/>
        <v>0</v>
      </c>
      <c r="X46" s="23">
        <f t="shared" si="29"/>
        <v>0</v>
      </c>
      <c r="Y46" s="23" t="s">
        <v>51</v>
      </c>
      <c r="Z46" s="23">
        <f t="shared" ref="Z46:AE46" si="30">Z47+Z52</f>
        <v>15.910499999999999</v>
      </c>
      <c r="AA46" s="23">
        <f t="shared" si="30"/>
        <v>0</v>
      </c>
      <c r="AB46" s="23">
        <f t="shared" si="30"/>
        <v>0</v>
      </c>
      <c r="AC46" s="23">
        <f t="shared" si="30"/>
        <v>4.5380000000000003</v>
      </c>
      <c r="AD46" s="23">
        <f t="shared" si="30"/>
        <v>0</v>
      </c>
      <c r="AE46" s="54">
        <f t="shared" si="30"/>
        <v>0</v>
      </c>
      <c r="AF46" s="23" t="s">
        <v>51</v>
      </c>
      <c r="AG46" s="23">
        <f t="shared" ref="AG46:AL46" si="31">AG47+AG52</f>
        <v>19.966419999999999</v>
      </c>
      <c r="AH46" s="23">
        <f t="shared" si="31"/>
        <v>0</v>
      </c>
      <c r="AI46" s="23">
        <f t="shared" si="31"/>
        <v>0</v>
      </c>
      <c r="AJ46" s="23">
        <f t="shared" si="31"/>
        <v>5.5100000000000007</v>
      </c>
      <c r="AK46" s="23">
        <f t="shared" si="31"/>
        <v>0</v>
      </c>
      <c r="AL46" s="23">
        <f t="shared" si="31"/>
        <v>0</v>
      </c>
    </row>
    <row r="47" spans="1:38" ht="31.5" x14ac:dyDescent="0.2">
      <c r="A47" s="12" t="s">
        <v>49</v>
      </c>
      <c r="B47" s="13" t="s">
        <v>50</v>
      </c>
      <c r="C47" s="14" t="s">
        <v>20</v>
      </c>
      <c r="D47" s="23" t="s">
        <v>51</v>
      </c>
      <c r="E47" s="23">
        <f t="shared" ref="E47:J47" si="32">E48+E50+E51+E49</f>
        <v>0</v>
      </c>
      <c r="F47" s="23">
        <f t="shared" si="32"/>
        <v>0</v>
      </c>
      <c r="G47" s="23">
        <f t="shared" si="32"/>
        <v>0</v>
      </c>
      <c r="H47" s="23">
        <f t="shared" si="32"/>
        <v>0</v>
      </c>
      <c r="I47" s="23">
        <f t="shared" si="32"/>
        <v>0</v>
      </c>
      <c r="J47" s="23">
        <f t="shared" si="32"/>
        <v>0</v>
      </c>
      <c r="K47" s="23" t="s">
        <v>51</v>
      </c>
      <c r="L47" s="23">
        <f t="shared" ref="L47:Q47" si="33">L48+L50+L51+L49</f>
        <v>0</v>
      </c>
      <c r="M47" s="23">
        <f t="shared" si="33"/>
        <v>0</v>
      </c>
      <c r="N47" s="23">
        <f t="shared" si="33"/>
        <v>0</v>
      </c>
      <c r="O47" s="23">
        <f t="shared" si="33"/>
        <v>0</v>
      </c>
      <c r="P47" s="23">
        <f t="shared" si="33"/>
        <v>0</v>
      </c>
      <c r="Q47" s="23">
        <f t="shared" si="33"/>
        <v>0</v>
      </c>
      <c r="R47" s="23" t="s">
        <v>51</v>
      </c>
      <c r="S47" s="23">
        <f t="shared" ref="S47:X47" si="34">S48+S50+S51+S49</f>
        <v>4.0559199999999995</v>
      </c>
      <c r="T47" s="23">
        <f t="shared" si="34"/>
        <v>0</v>
      </c>
      <c r="U47" s="23">
        <f t="shared" si="34"/>
        <v>0</v>
      </c>
      <c r="V47" s="23">
        <f t="shared" si="34"/>
        <v>0.97199999999999998</v>
      </c>
      <c r="W47" s="23">
        <f t="shared" si="34"/>
        <v>0</v>
      </c>
      <c r="X47" s="23">
        <f t="shared" si="34"/>
        <v>0</v>
      </c>
      <c r="Y47" s="23" t="s">
        <v>51</v>
      </c>
      <c r="Z47" s="23">
        <f t="shared" ref="Z47:AE47" si="35">Z48+Z50+Z51+Z49</f>
        <v>15.910499999999999</v>
      </c>
      <c r="AA47" s="23">
        <f t="shared" si="35"/>
        <v>0</v>
      </c>
      <c r="AB47" s="23">
        <f t="shared" si="35"/>
        <v>0</v>
      </c>
      <c r="AC47" s="23">
        <f t="shared" si="35"/>
        <v>4.5380000000000003</v>
      </c>
      <c r="AD47" s="23">
        <f t="shared" si="35"/>
        <v>0</v>
      </c>
      <c r="AE47" s="23">
        <f t="shared" si="35"/>
        <v>0</v>
      </c>
      <c r="AF47" s="23" t="s">
        <v>51</v>
      </c>
      <c r="AG47" s="23">
        <f>AG48+AG50+AG51+AG49</f>
        <v>19.966419999999999</v>
      </c>
      <c r="AH47" s="23">
        <f t="shared" ref="AH47:AL47" si="36">AH48+AH50+AH51+AH49</f>
        <v>0</v>
      </c>
      <c r="AI47" s="23">
        <f t="shared" si="36"/>
        <v>0</v>
      </c>
      <c r="AJ47" s="23">
        <f t="shared" si="36"/>
        <v>5.5100000000000007</v>
      </c>
      <c r="AK47" s="23">
        <f t="shared" si="36"/>
        <v>0</v>
      </c>
      <c r="AL47" s="23">
        <f t="shared" si="36"/>
        <v>0</v>
      </c>
    </row>
    <row r="48" spans="1:38" ht="63" x14ac:dyDescent="0.2">
      <c r="A48" s="17" t="s">
        <v>151</v>
      </c>
      <c r="B48" s="43" t="s">
        <v>169</v>
      </c>
      <c r="C48" s="36" t="s">
        <v>170</v>
      </c>
      <c r="D48" s="26" t="s">
        <v>51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 t="s">
        <v>51</v>
      </c>
      <c r="L48" s="26">
        <v>0</v>
      </c>
      <c r="M48" s="26">
        <v>0</v>
      </c>
      <c r="N48" s="26">
        <v>0</v>
      </c>
      <c r="O48" s="26">
        <v>0</v>
      </c>
      <c r="P48" s="26">
        <v>0</v>
      </c>
      <c r="Q48" s="26">
        <v>0</v>
      </c>
      <c r="R48" s="26" t="s">
        <v>51</v>
      </c>
      <c r="S48" s="30">
        <v>0</v>
      </c>
      <c r="T48" s="26">
        <v>0</v>
      </c>
      <c r="U48" s="26">
        <v>0</v>
      </c>
      <c r="V48" s="30">
        <v>0</v>
      </c>
      <c r="W48" s="26">
        <v>0</v>
      </c>
      <c r="X48" s="26">
        <v>0</v>
      </c>
      <c r="Y48" s="26" t="s">
        <v>51</v>
      </c>
      <c r="Z48" s="53">
        <v>9.1613299999999995</v>
      </c>
      <c r="AA48" s="26">
        <v>0</v>
      </c>
      <c r="AB48" s="26">
        <v>0</v>
      </c>
      <c r="AC48" s="53">
        <v>2.0659999999999998</v>
      </c>
      <c r="AD48" s="26">
        <v>0</v>
      </c>
      <c r="AE48" s="50">
        <v>0</v>
      </c>
      <c r="AF48" s="26" t="s">
        <v>51</v>
      </c>
      <c r="AG48" s="26">
        <f t="shared" ref="AG48:AL50" si="37">E48+L48+S48+Z48</f>
        <v>9.1613299999999995</v>
      </c>
      <c r="AH48" s="26">
        <f t="shared" si="37"/>
        <v>0</v>
      </c>
      <c r="AI48" s="26">
        <f t="shared" si="37"/>
        <v>0</v>
      </c>
      <c r="AJ48" s="26">
        <f t="shared" si="37"/>
        <v>2.0659999999999998</v>
      </c>
      <c r="AK48" s="26">
        <f t="shared" si="37"/>
        <v>0</v>
      </c>
      <c r="AL48" s="26">
        <f t="shared" si="37"/>
        <v>0</v>
      </c>
    </row>
    <row r="49" spans="1:38" ht="46.5" customHeight="1" x14ac:dyDescent="0.2">
      <c r="A49" s="17" t="s">
        <v>152</v>
      </c>
      <c r="B49" s="43" t="s">
        <v>172</v>
      </c>
      <c r="C49" s="36" t="s">
        <v>173</v>
      </c>
      <c r="D49" s="26" t="s">
        <v>51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 t="s">
        <v>51</v>
      </c>
      <c r="L49" s="26">
        <v>0</v>
      </c>
      <c r="M49" s="26">
        <v>0</v>
      </c>
      <c r="N49" s="26">
        <v>0</v>
      </c>
      <c r="O49" s="26">
        <v>0</v>
      </c>
      <c r="P49" s="26">
        <v>0</v>
      </c>
      <c r="Q49" s="26">
        <v>0</v>
      </c>
      <c r="R49" s="26" t="s">
        <v>51</v>
      </c>
      <c r="S49" s="53">
        <v>2.3894799999999998</v>
      </c>
      <c r="T49" s="26">
        <v>0</v>
      </c>
      <c r="U49" s="26">
        <v>0</v>
      </c>
      <c r="V49" s="53">
        <v>0.57499999999999996</v>
      </c>
      <c r="W49" s="26">
        <v>0</v>
      </c>
      <c r="X49" s="26">
        <v>0</v>
      </c>
      <c r="Y49" s="26" t="s">
        <v>51</v>
      </c>
      <c r="Z49" s="30">
        <v>0</v>
      </c>
      <c r="AA49" s="30">
        <v>0</v>
      </c>
      <c r="AB49" s="30">
        <v>0</v>
      </c>
      <c r="AC49" s="30">
        <v>0</v>
      </c>
      <c r="AD49" s="26">
        <v>0</v>
      </c>
      <c r="AE49" s="50">
        <v>0</v>
      </c>
      <c r="AF49" s="26" t="s">
        <v>51</v>
      </c>
      <c r="AG49" s="26">
        <f t="shared" si="37"/>
        <v>2.3894799999999998</v>
      </c>
      <c r="AH49" s="26">
        <f t="shared" si="37"/>
        <v>0</v>
      </c>
      <c r="AI49" s="26">
        <f t="shared" si="37"/>
        <v>0</v>
      </c>
      <c r="AJ49" s="26">
        <f t="shared" si="37"/>
        <v>0.57499999999999996</v>
      </c>
      <c r="AK49" s="26">
        <f t="shared" si="37"/>
        <v>0</v>
      </c>
      <c r="AL49" s="26">
        <f t="shared" si="37"/>
        <v>0</v>
      </c>
    </row>
    <row r="50" spans="1:38" ht="63" x14ac:dyDescent="0.2">
      <c r="A50" s="17" t="s">
        <v>153</v>
      </c>
      <c r="B50" s="43" t="s">
        <v>174</v>
      </c>
      <c r="C50" s="36" t="s">
        <v>175</v>
      </c>
      <c r="D50" s="23" t="s">
        <v>51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 t="s">
        <v>51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8" t="s">
        <v>51</v>
      </c>
      <c r="S50" s="28">
        <v>0</v>
      </c>
      <c r="T50" s="28">
        <v>0</v>
      </c>
      <c r="U50" s="28">
        <v>0</v>
      </c>
      <c r="V50" s="28">
        <v>0</v>
      </c>
      <c r="W50" s="28">
        <v>0</v>
      </c>
      <c r="X50" s="23">
        <v>0</v>
      </c>
      <c r="Y50" s="23" t="s">
        <v>51</v>
      </c>
      <c r="Z50" s="44">
        <v>6.7491700000000003</v>
      </c>
      <c r="AA50" s="28">
        <v>0</v>
      </c>
      <c r="AB50" s="28">
        <v>0</v>
      </c>
      <c r="AC50" s="44">
        <v>2.472</v>
      </c>
      <c r="AD50" s="23">
        <v>0</v>
      </c>
      <c r="AE50" s="54">
        <v>0</v>
      </c>
      <c r="AF50" s="23" t="s">
        <v>51</v>
      </c>
      <c r="AG50" s="23">
        <f t="shared" si="37"/>
        <v>6.7491700000000003</v>
      </c>
      <c r="AH50" s="23">
        <f t="shared" si="37"/>
        <v>0</v>
      </c>
      <c r="AI50" s="23">
        <f t="shared" si="37"/>
        <v>0</v>
      </c>
      <c r="AJ50" s="23">
        <f t="shared" si="37"/>
        <v>2.472</v>
      </c>
      <c r="AK50" s="23">
        <f t="shared" si="37"/>
        <v>0</v>
      </c>
      <c r="AL50" s="23">
        <f t="shared" si="37"/>
        <v>0</v>
      </c>
    </row>
    <row r="51" spans="1:38" ht="76.5" customHeight="1" x14ac:dyDescent="0.2">
      <c r="A51" s="17" t="s">
        <v>171</v>
      </c>
      <c r="B51" s="45" t="s">
        <v>159</v>
      </c>
      <c r="C51" s="36" t="s">
        <v>160</v>
      </c>
      <c r="D51" s="23" t="s">
        <v>51</v>
      </c>
      <c r="E51" s="23">
        <v>0</v>
      </c>
      <c r="F51" s="23">
        <v>0</v>
      </c>
      <c r="G51" s="23">
        <v>0</v>
      </c>
      <c r="H51" s="23">
        <v>0</v>
      </c>
      <c r="I51" s="23">
        <v>0</v>
      </c>
      <c r="J51" s="23">
        <v>0</v>
      </c>
      <c r="K51" s="23" t="s">
        <v>51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 t="s">
        <v>51</v>
      </c>
      <c r="S51" s="44">
        <v>1.6664399999999999</v>
      </c>
      <c r="T51" s="28">
        <v>0</v>
      </c>
      <c r="U51" s="28">
        <v>0</v>
      </c>
      <c r="V51" s="44">
        <v>0.39700000000000002</v>
      </c>
      <c r="W51" s="23">
        <v>0</v>
      </c>
      <c r="X51" s="23">
        <v>0</v>
      </c>
      <c r="Y51" s="23" t="s">
        <v>51</v>
      </c>
      <c r="Z51" s="28">
        <v>0</v>
      </c>
      <c r="AA51" s="28">
        <v>0</v>
      </c>
      <c r="AB51" s="28">
        <v>0</v>
      </c>
      <c r="AC51" s="28">
        <v>0</v>
      </c>
      <c r="AD51" s="23">
        <v>0</v>
      </c>
      <c r="AE51" s="54">
        <v>0</v>
      </c>
      <c r="AF51" s="23" t="s">
        <v>51</v>
      </c>
      <c r="AG51" s="23">
        <f t="shared" ref="AG51" si="38">E51+L51+S51+Z51</f>
        <v>1.6664399999999999</v>
      </c>
      <c r="AH51" s="23">
        <f t="shared" ref="AH51" si="39">F51+M51+T51+AA51</f>
        <v>0</v>
      </c>
      <c r="AI51" s="23">
        <f t="shared" ref="AI51" si="40">G51+N51+U51+AB51</f>
        <v>0</v>
      </c>
      <c r="AJ51" s="23">
        <f t="shared" ref="AJ51" si="41">H51+O51+V51+AC51</f>
        <v>0.39700000000000002</v>
      </c>
      <c r="AK51" s="23">
        <f t="shared" ref="AK51" si="42">I51+P51+W51+AD51</f>
        <v>0</v>
      </c>
      <c r="AL51" s="23"/>
    </row>
    <row r="52" spans="1:38" ht="31.5" x14ac:dyDescent="0.2">
      <c r="A52" s="12" t="s">
        <v>52</v>
      </c>
      <c r="B52" s="13" t="s">
        <v>53</v>
      </c>
      <c r="C52" s="14" t="s">
        <v>20</v>
      </c>
      <c r="D52" s="23" t="s">
        <v>51</v>
      </c>
      <c r="E52" s="23">
        <v>0</v>
      </c>
      <c r="F52" s="23">
        <v>0</v>
      </c>
      <c r="G52" s="23">
        <v>0</v>
      </c>
      <c r="H52" s="23">
        <v>0</v>
      </c>
      <c r="I52" s="23">
        <v>0</v>
      </c>
      <c r="J52" s="23">
        <v>0</v>
      </c>
      <c r="K52" s="23" t="s">
        <v>51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 t="s">
        <v>51</v>
      </c>
      <c r="S52" s="28">
        <v>0</v>
      </c>
      <c r="T52" s="28">
        <v>0</v>
      </c>
      <c r="U52" s="28">
        <v>0</v>
      </c>
      <c r="V52" s="28">
        <v>0</v>
      </c>
      <c r="W52" s="23">
        <v>0</v>
      </c>
      <c r="X52" s="23">
        <v>0</v>
      </c>
      <c r="Y52" s="23" t="s">
        <v>51</v>
      </c>
      <c r="Z52" s="23">
        <v>0</v>
      </c>
      <c r="AA52" s="23">
        <v>0</v>
      </c>
      <c r="AB52" s="23">
        <v>0</v>
      </c>
      <c r="AC52" s="23">
        <v>0</v>
      </c>
      <c r="AD52" s="23">
        <v>0</v>
      </c>
      <c r="AE52" s="54">
        <v>0</v>
      </c>
      <c r="AF52" s="23" t="s">
        <v>51</v>
      </c>
      <c r="AG52" s="23">
        <v>0</v>
      </c>
      <c r="AH52" s="23">
        <v>0</v>
      </c>
      <c r="AI52" s="23">
        <v>0</v>
      </c>
      <c r="AJ52" s="23">
        <v>0</v>
      </c>
      <c r="AK52" s="23">
        <v>0</v>
      </c>
      <c r="AL52" s="23">
        <v>0</v>
      </c>
    </row>
    <row r="53" spans="1:38" ht="31.5" x14ac:dyDescent="0.2">
      <c r="A53" s="9" t="s">
        <v>14</v>
      </c>
      <c r="B53" s="10" t="s">
        <v>54</v>
      </c>
      <c r="C53" s="11" t="s">
        <v>20</v>
      </c>
      <c r="D53" s="23" t="s">
        <v>51</v>
      </c>
      <c r="E53" s="23">
        <f t="shared" ref="E53:X53" si="43">E54</f>
        <v>0</v>
      </c>
      <c r="F53" s="23">
        <f t="shared" si="43"/>
        <v>0</v>
      </c>
      <c r="G53" s="23">
        <f t="shared" si="43"/>
        <v>0</v>
      </c>
      <c r="H53" s="23">
        <f t="shared" si="43"/>
        <v>0</v>
      </c>
      <c r="I53" s="23">
        <f t="shared" si="43"/>
        <v>0</v>
      </c>
      <c r="J53" s="23">
        <f t="shared" si="43"/>
        <v>0</v>
      </c>
      <c r="K53" s="23" t="s">
        <v>51</v>
      </c>
      <c r="L53" s="23">
        <f t="shared" si="43"/>
        <v>0</v>
      </c>
      <c r="M53" s="23">
        <f t="shared" si="43"/>
        <v>0</v>
      </c>
      <c r="N53" s="23">
        <f t="shared" si="43"/>
        <v>0</v>
      </c>
      <c r="O53" s="23">
        <f t="shared" si="43"/>
        <v>0</v>
      </c>
      <c r="P53" s="23">
        <f t="shared" si="43"/>
        <v>0</v>
      </c>
      <c r="Q53" s="23">
        <f t="shared" si="43"/>
        <v>0</v>
      </c>
      <c r="R53" s="23" t="s">
        <v>51</v>
      </c>
      <c r="S53" s="28">
        <f t="shared" si="43"/>
        <v>0</v>
      </c>
      <c r="T53" s="28">
        <f t="shared" si="43"/>
        <v>0</v>
      </c>
      <c r="U53" s="28">
        <f t="shared" si="43"/>
        <v>0</v>
      </c>
      <c r="V53" s="28">
        <f t="shared" si="43"/>
        <v>0</v>
      </c>
      <c r="W53" s="23">
        <f t="shared" si="43"/>
        <v>0</v>
      </c>
      <c r="X53" s="23">
        <f t="shared" si="43"/>
        <v>0</v>
      </c>
      <c r="Y53" s="23" t="s">
        <v>51</v>
      </c>
      <c r="Z53" s="23">
        <f t="shared" ref="Z53:AE53" si="44">Z54</f>
        <v>15.558729999999999</v>
      </c>
      <c r="AA53" s="23">
        <f t="shared" si="44"/>
        <v>0</v>
      </c>
      <c r="AB53" s="23">
        <f t="shared" si="44"/>
        <v>0</v>
      </c>
      <c r="AC53" s="23">
        <f t="shared" si="44"/>
        <v>0</v>
      </c>
      <c r="AD53" s="23">
        <f t="shared" si="44"/>
        <v>0</v>
      </c>
      <c r="AE53" s="54">
        <f t="shared" si="44"/>
        <v>1288</v>
      </c>
      <c r="AF53" s="23" t="s">
        <v>51</v>
      </c>
      <c r="AG53" s="23">
        <f t="shared" ref="AG53:AL53" si="45">AG54</f>
        <v>15.558729999999999</v>
      </c>
      <c r="AH53" s="23">
        <f t="shared" si="45"/>
        <v>0</v>
      </c>
      <c r="AI53" s="23">
        <f t="shared" si="45"/>
        <v>0</v>
      </c>
      <c r="AJ53" s="23">
        <f t="shared" si="45"/>
        <v>0</v>
      </c>
      <c r="AK53" s="23">
        <f t="shared" si="45"/>
        <v>0</v>
      </c>
      <c r="AL53" s="23">
        <f t="shared" si="45"/>
        <v>1288</v>
      </c>
    </row>
    <row r="54" spans="1:38" ht="31.5" x14ac:dyDescent="0.2">
      <c r="A54" s="48" t="s">
        <v>15</v>
      </c>
      <c r="B54" s="49" t="s">
        <v>55</v>
      </c>
      <c r="C54" s="14" t="s">
        <v>20</v>
      </c>
      <c r="D54" s="26" t="s">
        <v>51</v>
      </c>
      <c r="E54" s="26">
        <f>E55+E56+E57</f>
        <v>0</v>
      </c>
      <c r="F54" s="26">
        <f t="shared" ref="F54:J54" si="46">F55+F56+F57</f>
        <v>0</v>
      </c>
      <c r="G54" s="26">
        <f t="shared" si="46"/>
        <v>0</v>
      </c>
      <c r="H54" s="26">
        <f t="shared" si="46"/>
        <v>0</v>
      </c>
      <c r="I54" s="26">
        <f t="shared" si="46"/>
        <v>0</v>
      </c>
      <c r="J54" s="26">
        <f t="shared" si="46"/>
        <v>0</v>
      </c>
      <c r="K54" s="26" t="s">
        <v>51</v>
      </c>
      <c r="L54" s="26">
        <f t="shared" ref="L54:Q54" si="47">L55+L56+L57</f>
        <v>0</v>
      </c>
      <c r="M54" s="26">
        <f t="shared" si="47"/>
        <v>0</v>
      </c>
      <c r="N54" s="26">
        <f t="shared" si="47"/>
        <v>0</v>
      </c>
      <c r="O54" s="26">
        <f t="shared" si="47"/>
        <v>0</v>
      </c>
      <c r="P54" s="26">
        <f t="shared" si="47"/>
        <v>0</v>
      </c>
      <c r="Q54" s="26">
        <f t="shared" si="47"/>
        <v>0</v>
      </c>
      <c r="R54" s="26" t="s">
        <v>51</v>
      </c>
      <c r="S54" s="26">
        <f t="shared" ref="S54:X54" si="48">S55+S56+S57</f>
        <v>0</v>
      </c>
      <c r="T54" s="26">
        <f t="shared" si="48"/>
        <v>0</v>
      </c>
      <c r="U54" s="26">
        <f t="shared" si="48"/>
        <v>0</v>
      </c>
      <c r="V54" s="26">
        <f t="shared" si="48"/>
        <v>0</v>
      </c>
      <c r="W54" s="26">
        <f t="shared" si="48"/>
        <v>0</v>
      </c>
      <c r="X54" s="26">
        <f t="shared" si="48"/>
        <v>0</v>
      </c>
      <c r="Y54" s="26" t="s">
        <v>51</v>
      </c>
      <c r="Z54" s="26">
        <f t="shared" ref="Z54:AE54" si="49">Z55+Z56+Z57</f>
        <v>15.558729999999999</v>
      </c>
      <c r="AA54" s="26">
        <f t="shared" si="49"/>
        <v>0</v>
      </c>
      <c r="AB54" s="26">
        <f t="shared" si="49"/>
        <v>0</v>
      </c>
      <c r="AC54" s="26">
        <f t="shared" si="49"/>
        <v>0</v>
      </c>
      <c r="AD54" s="26">
        <f t="shared" si="49"/>
        <v>0</v>
      </c>
      <c r="AE54" s="50">
        <f t="shared" si="49"/>
        <v>1288</v>
      </c>
      <c r="AF54" s="26" t="s">
        <v>51</v>
      </c>
      <c r="AG54" s="26">
        <f t="shared" ref="AG54:AL54" si="50">AG55+AG56+AG57</f>
        <v>15.558729999999999</v>
      </c>
      <c r="AH54" s="26">
        <f t="shared" si="50"/>
        <v>0</v>
      </c>
      <c r="AI54" s="26">
        <f t="shared" si="50"/>
        <v>0</v>
      </c>
      <c r="AJ54" s="26">
        <f t="shared" si="50"/>
        <v>0</v>
      </c>
      <c r="AK54" s="26">
        <f t="shared" si="50"/>
        <v>0</v>
      </c>
      <c r="AL54" s="26">
        <f t="shared" si="50"/>
        <v>1288</v>
      </c>
    </row>
    <row r="55" spans="1:38" ht="78.75" x14ac:dyDescent="0.2">
      <c r="A55" s="36" t="s">
        <v>154</v>
      </c>
      <c r="B55" s="61" t="s">
        <v>161</v>
      </c>
      <c r="C55" s="36" t="s">
        <v>162</v>
      </c>
      <c r="D55" s="26" t="s">
        <v>51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 t="s">
        <v>51</v>
      </c>
      <c r="L55" s="26">
        <v>0</v>
      </c>
      <c r="M55" s="26">
        <v>0</v>
      </c>
      <c r="N55" s="26">
        <v>0</v>
      </c>
      <c r="O55" s="26">
        <v>0</v>
      </c>
      <c r="P55" s="26">
        <v>0</v>
      </c>
      <c r="Q55" s="26">
        <v>0</v>
      </c>
      <c r="R55" s="26" t="s">
        <v>51</v>
      </c>
      <c r="S55" s="26">
        <v>0</v>
      </c>
      <c r="T55" s="26">
        <v>0</v>
      </c>
      <c r="U55" s="26">
        <v>0</v>
      </c>
      <c r="V55" s="26">
        <v>0</v>
      </c>
      <c r="W55" s="26">
        <v>0</v>
      </c>
      <c r="X55" s="26">
        <v>0</v>
      </c>
      <c r="Y55" s="26" t="s">
        <v>51</v>
      </c>
      <c r="Z55" s="51">
        <v>9.7603000000000009</v>
      </c>
      <c r="AA55" s="26">
        <v>0</v>
      </c>
      <c r="AB55" s="26">
        <v>0</v>
      </c>
      <c r="AC55" s="26">
        <v>0</v>
      </c>
      <c r="AD55" s="26">
        <v>0</v>
      </c>
      <c r="AE55" s="52">
        <v>950</v>
      </c>
      <c r="AF55" s="26" t="s">
        <v>51</v>
      </c>
      <c r="AG55" s="26">
        <f t="shared" ref="AG55:AL57" si="51">E55+L55+S55+Z55</f>
        <v>9.7603000000000009</v>
      </c>
      <c r="AH55" s="26">
        <f t="shared" si="51"/>
        <v>0</v>
      </c>
      <c r="AI55" s="26">
        <f t="shared" si="51"/>
        <v>0</v>
      </c>
      <c r="AJ55" s="26">
        <f t="shared" si="51"/>
        <v>0</v>
      </c>
      <c r="AK55" s="26">
        <f t="shared" si="51"/>
        <v>0</v>
      </c>
      <c r="AL55" s="26">
        <f t="shared" si="51"/>
        <v>950</v>
      </c>
    </row>
    <row r="56" spans="1:38" ht="78.75" x14ac:dyDescent="0.2">
      <c r="A56" s="36" t="s">
        <v>163</v>
      </c>
      <c r="B56" s="61" t="s">
        <v>164</v>
      </c>
      <c r="C56" s="36" t="s">
        <v>165</v>
      </c>
      <c r="D56" s="26" t="s">
        <v>51</v>
      </c>
      <c r="E56" s="26">
        <v>0</v>
      </c>
      <c r="F56" s="26">
        <v>0</v>
      </c>
      <c r="G56" s="26">
        <v>0</v>
      </c>
      <c r="H56" s="26">
        <v>0</v>
      </c>
      <c r="I56" s="26">
        <v>0</v>
      </c>
      <c r="J56" s="26">
        <v>0</v>
      </c>
      <c r="K56" s="26" t="s">
        <v>51</v>
      </c>
      <c r="L56" s="26">
        <v>0</v>
      </c>
      <c r="M56" s="26">
        <v>0</v>
      </c>
      <c r="N56" s="26">
        <v>0</v>
      </c>
      <c r="O56" s="26">
        <v>0</v>
      </c>
      <c r="P56" s="26">
        <v>0</v>
      </c>
      <c r="Q56" s="26">
        <v>0</v>
      </c>
      <c r="R56" s="26" t="s">
        <v>51</v>
      </c>
      <c r="S56" s="26">
        <v>0</v>
      </c>
      <c r="T56" s="26">
        <v>0</v>
      </c>
      <c r="U56" s="26">
        <v>0</v>
      </c>
      <c r="V56" s="26">
        <v>0</v>
      </c>
      <c r="W56" s="26">
        <v>0</v>
      </c>
      <c r="X56" s="26">
        <v>0</v>
      </c>
      <c r="Y56" s="26" t="s">
        <v>51</v>
      </c>
      <c r="Z56" s="51">
        <v>5.4470099999999997</v>
      </c>
      <c r="AA56" s="26">
        <v>0</v>
      </c>
      <c r="AB56" s="26">
        <v>0</v>
      </c>
      <c r="AC56" s="26">
        <v>0</v>
      </c>
      <c r="AD56" s="26">
        <v>0</v>
      </c>
      <c r="AE56" s="52">
        <v>310</v>
      </c>
      <c r="AF56" s="26" t="s">
        <v>51</v>
      </c>
      <c r="AG56" s="26">
        <f t="shared" si="51"/>
        <v>5.4470099999999997</v>
      </c>
      <c r="AH56" s="26">
        <f t="shared" si="51"/>
        <v>0</v>
      </c>
      <c r="AI56" s="26">
        <f t="shared" si="51"/>
        <v>0</v>
      </c>
      <c r="AJ56" s="26">
        <f t="shared" si="51"/>
        <v>0</v>
      </c>
      <c r="AK56" s="26">
        <f t="shared" si="51"/>
        <v>0</v>
      </c>
      <c r="AL56" s="26">
        <f t="shared" si="51"/>
        <v>310</v>
      </c>
    </row>
    <row r="57" spans="1:38" ht="78.75" x14ac:dyDescent="0.2">
      <c r="A57" s="36" t="s">
        <v>166</v>
      </c>
      <c r="B57" s="61" t="s">
        <v>167</v>
      </c>
      <c r="C57" s="36" t="s">
        <v>168</v>
      </c>
      <c r="D57" s="26" t="s">
        <v>51</v>
      </c>
      <c r="E57" s="26">
        <v>0</v>
      </c>
      <c r="F57" s="26">
        <v>0</v>
      </c>
      <c r="G57" s="26">
        <v>0</v>
      </c>
      <c r="H57" s="26">
        <v>0</v>
      </c>
      <c r="I57" s="26">
        <v>0</v>
      </c>
      <c r="J57" s="26">
        <v>0</v>
      </c>
      <c r="K57" s="26" t="s">
        <v>51</v>
      </c>
      <c r="L57" s="26">
        <v>0</v>
      </c>
      <c r="M57" s="26">
        <v>0</v>
      </c>
      <c r="N57" s="26">
        <v>0</v>
      </c>
      <c r="O57" s="26">
        <v>0</v>
      </c>
      <c r="P57" s="26">
        <v>0</v>
      </c>
      <c r="Q57" s="26">
        <v>0</v>
      </c>
      <c r="R57" s="26" t="s">
        <v>51</v>
      </c>
      <c r="S57" s="26">
        <v>0</v>
      </c>
      <c r="T57" s="26">
        <v>0</v>
      </c>
      <c r="U57" s="26">
        <v>0</v>
      </c>
      <c r="V57" s="26">
        <v>0</v>
      </c>
      <c r="W57" s="26">
        <v>0</v>
      </c>
      <c r="X57" s="26">
        <v>0</v>
      </c>
      <c r="Y57" s="26" t="s">
        <v>51</v>
      </c>
      <c r="Z57" s="51">
        <v>0.35142000000000001</v>
      </c>
      <c r="AA57" s="26">
        <v>0</v>
      </c>
      <c r="AB57" s="26">
        <v>0</v>
      </c>
      <c r="AC57" s="26">
        <v>0</v>
      </c>
      <c r="AD57" s="26">
        <v>0</v>
      </c>
      <c r="AE57" s="52">
        <v>28</v>
      </c>
      <c r="AF57" s="26" t="s">
        <v>51</v>
      </c>
      <c r="AG57" s="26">
        <f t="shared" si="51"/>
        <v>0.35142000000000001</v>
      </c>
      <c r="AH57" s="26">
        <f t="shared" si="51"/>
        <v>0</v>
      </c>
      <c r="AI57" s="26">
        <f t="shared" si="51"/>
        <v>0</v>
      </c>
      <c r="AJ57" s="26">
        <f t="shared" si="51"/>
        <v>0</v>
      </c>
      <c r="AK57" s="26">
        <f t="shared" si="51"/>
        <v>0</v>
      </c>
      <c r="AL57" s="26">
        <f t="shared" si="51"/>
        <v>28</v>
      </c>
    </row>
    <row r="58" spans="1:38" ht="31.5" hidden="1" x14ac:dyDescent="0.2">
      <c r="A58" s="12" t="s">
        <v>83</v>
      </c>
      <c r="B58" s="13" t="s">
        <v>56</v>
      </c>
      <c r="C58" s="14" t="s">
        <v>20</v>
      </c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8"/>
      <c r="T58" s="28"/>
      <c r="U58" s="28"/>
      <c r="V58" s="28"/>
      <c r="W58" s="23"/>
      <c r="X58" s="23"/>
      <c r="Y58" s="23"/>
      <c r="Z58" s="23"/>
      <c r="AA58" s="23"/>
      <c r="AB58" s="23"/>
      <c r="AC58" s="23"/>
      <c r="AD58" s="23"/>
      <c r="AE58" s="54"/>
      <c r="AF58" s="23"/>
      <c r="AG58" s="23"/>
      <c r="AH58" s="23"/>
      <c r="AI58" s="23"/>
      <c r="AJ58" s="23"/>
      <c r="AK58" s="23"/>
      <c r="AL58" s="23"/>
    </row>
    <row r="59" spans="1:38" ht="31.5" hidden="1" x14ac:dyDescent="0.2">
      <c r="A59" s="12" t="s">
        <v>84</v>
      </c>
      <c r="B59" s="13" t="s">
        <v>57</v>
      </c>
      <c r="C59" s="14" t="s">
        <v>20</v>
      </c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8"/>
      <c r="T59" s="28"/>
      <c r="U59" s="28"/>
      <c r="V59" s="28"/>
      <c r="W59" s="23"/>
      <c r="X59" s="23"/>
      <c r="Y59" s="23"/>
      <c r="Z59" s="23"/>
      <c r="AA59" s="23"/>
      <c r="AB59" s="23"/>
      <c r="AC59" s="23"/>
      <c r="AD59" s="23"/>
      <c r="AE59" s="54"/>
      <c r="AF59" s="23"/>
      <c r="AG59" s="23"/>
      <c r="AH59" s="23"/>
      <c r="AI59" s="23"/>
      <c r="AJ59" s="23"/>
      <c r="AK59" s="23"/>
      <c r="AL59" s="23"/>
    </row>
    <row r="60" spans="1:38" ht="31.5" hidden="1" x14ac:dyDescent="0.2">
      <c r="A60" s="12" t="s">
        <v>85</v>
      </c>
      <c r="B60" s="13" t="s">
        <v>58</v>
      </c>
      <c r="C60" s="14" t="s">
        <v>20</v>
      </c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8"/>
      <c r="T60" s="28"/>
      <c r="U60" s="28"/>
      <c r="V60" s="28"/>
      <c r="W60" s="23"/>
      <c r="X60" s="23"/>
      <c r="Y60" s="23"/>
      <c r="Z60" s="23"/>
      <c r="AA60" s="23"/>
      <c r="AB60" s="23"/>
      <c r="AC60" s="23"/>
      <c r="AD60" s="23"/>
      <c r="AE60" s="54"/>
      <c r="AF60" s="23"/>
      <c r="AG60" s="23"/>
      <c r="AH60" s="23"/>
      <c r="AI60" s="23"/>
      <c r="AJ60" s="23"/>
      <c r="AK60" s="23"/>
      <c r="AL60" s="23"/>
    </row>
    <row r="61" spans="1:38" ht="47.25" hidden="1" x14ac:dyDescent="0.2">
      <c r="A61" s="12" t="s">
        <v>86</v>
      </c>
      <c r="B61" s="13" t="s">
        <v>59</v>
      </c>
      <c r="C61" s="14" t="s">
        <v>20</v>
      </c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8"/>
      <c r="T61" s="28"/>
      <c r="U61" s="28"/>
      <c r="V61" s="28"/>
      <c r="W61" s="23"/>
      <c r="X61" s="23"/>
      <c r="Y61" s="23"/>
      <c r="Z61" s="23"/>
      <c r="AA61" s="23"/>
      <c r="AB61" s="23"/>
      <c r="AC61" s="23"/>
      <c r="AD61" s="23"/>
      <c r="AE61" s="54"/>
      <c r="AF61" s="23"/>
      <c r="AG61" s="23"/>
      <c r="AH61" s="23"/>
      <c r="AI61" s="23"/>
      <c r="AJ61" s="23"/>
      <c r="AK61" s="23"/>
      <c r="AL61" s="23"/>
    </row>
    <row r="62" spans="1:38" ht="47.25" hidden="1" x14ac:dyDescent="0.2">
      <c r="A62" s="12" t="s">
        <v>87</v>
      </c>
      <c r="B62" s="13" t="s">
        <v>60</v>
      </c>
      <c r="C62" s="14" t="s">
        <v>20</v>
      </c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8"/>
      <c r="T62" s="28"/>
      <c r="U62" s="28"/>
      <c r="V62" s="28"/>
      <c r="W62" s="23"/>
      <c r="X62" s="23"/>
      <c r="Y62" s="23"/>
      <c r="Z62" s="23"/>
      <c r="AA62" s="23"/>
      <c r="AB62" s="23"/>
      <c r="AC62" s="23"/>
      <c r="AD62" s="23"/>
      <c r="AE62" s="54"/>
      <c r="AF62" s="23"/>
      <c r="AG62" s="23"/>
      <c r="AH62" s="23"/>
      <c r="AI62" s="23"/>
      <c r="AJ62" s="23"/>
      <c r="AK62" s="23"/>
      <c r="AL62" s="23"/>
    </row>
    <row r="63" spans="1:38" ht="47.25" hidden="1" x14ac:dyDescent="0.2">
      <c r="A63" s="12" t="s">
        <v>88</v>
      </c>
      <c r="B63" s="13" t="s">
        <v>61</v>
      </c>
      <c r="C63" s="14" t="s">
        <v>20</v>
      </c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8"/>
      <c r="T63" s="28"/>
      <c r="U63" s="28"/>
      <c r="V63" s="28"/>
      <c r="W63" s="23"/>
      <c r="X63" s="23"/>
      <c r="Y63" s="23"/>
      <c r="Z63" s="23"/>
      <c r="AA63" s="23"/>
      <c r="AB63" s="23"/>
      <c r="AC63" s="23"/>
      <c r="AD63" s="23"/>
      <c r="AE63" s="54"/>
      <c r="AF63" s="23"/>
      <c r="AG63" s="23"/>
      <c r="AH63" s="23"/>
      <c r="AI63" s="23"/>
      <c r="AJ63" s="23"/>
      <c r="AK63" s="23"/>
      <c r="AL63" s="23"/>
    </row>
    <row r="64" spans="1:38" ht="47.25" hidden="1" x14ac:dyDescent="0.2">
      <c r="A64" s="12" t="s">
        <v>89</v>
      </c>
      <c r="B64" s="13" t="s">
        <v>62</v>
      </c>
      <c r="C64" s="14" t="s">
        <v>20</v>
      </c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8"/>
      <c r="T64" s="28"/>
      <c r="U64" s="28"/>
      <c r="V64" s="28"/>
      <c r="W64" s="23"/>
      <c r="X64" s="23"/>
      <c r="Y64" s="23"/>
      <c r="Z64" s="23"/>
      <c r="AA64" s="23"/>
      <c r="AB64" s="23"/>
      <c r="AC64" s="23"/>
      <c r="AD64" s="23"/>
      <c r="AE64" s="54"/>
      <c r="AF64" s="23"/>
      <c r="AG64" s="23"/>
      <c r="AH64" s="23"/>
      <c r="AI64" s="23"/>
      <c r="AJ64" s="23"/>
      <c r="AK64" s="23"/>
      <c r="AL64" s="23"/>
    </row>
    <row r="65" spans="1:38" ht="47.25" x14ac:dyDescent="0.2">
      <c r="A65" s="9" t="s">
        <v>63</v>
      </c>
      <c r="B65" s="10" t="s">
        <v>64</v>
      </c>
      <c r="C65" s="11" t="s">
        <v>20</v>
      </c>
      <c r="D65" s="23" t="s">
        <v>51</v>
      </c>
      <c r="E65" s="23">
        <v>0</v>
      </c>
      <c r="F65" s="23">
        <v>0</v>
      </c>
      <c r="G65" s="23">
        <v>0</v>
      </c>
      <c r="H65" s="23">
        <v>0</v>
      </c>
      <c r="I65" s="23">
        <v>0</v>
      </c>
      <c r="J65" s="23">
        <v>0</v>
      </c>
      <c r="K65" s="23" t="s">
        <v>51</v>
      </c>
      <c r="L65" s="23">
        <v>0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3" t="s">
        <v>51</v>
      </c>
      <c r="S65" s="28">
        <v>0</v>
      </c>
      <c r="T65" s="28">
        <v>0</v>
      </c>
      <c r="U65" s="28">
        <v>0</v>
      </c>
      <c r="V65" s="28">
        <v>0</v>
      </c>
      <c r="W65" s="23">
        <v>0</v>
      </c>
      <c r="X65" s="23">
        <v>0</v>
      </c>
      <c r="Y65" s="23" t="s">
        <v>51</v>
      </c>
      <c r="Z65" s="23">
        <v>0</v>
      </c>
      <c r="AA65" s="23">
        <v>0</v>
      </c>
      <c r="AB65" s="23">
        <v>0</v>
      </c>
      <c r="AC65" s="23">
        <v>0</v>
      </c>
      <c r="AD65" s="23">
        <v>0</v>
      </c>
      <c r="AE65" s="54">
        <v>0</v>
      </c>
      <c r="AF65" s="23" t="s">
        <v>51</v>
      </c>
      <c r="AG65" s="23">
        <v>0</v>
      </c>
      <c r="AH65" s="23">
        <v>0</v>
      </c>
      <c r="AI65" s="23">
        <v>0</v>
      </c>
      <c r="AJ65" s="23">
        <v>0</v>
      </c>
      <c r="AK65" s="23">
        <v>0</v>
      </c>
      <c r="AL65" s="23">
        <v>0</v>
      </c>
    </row>
    <row r="66" spans="1:38" ht="31.5" x14ac:dyDescent="0.2">
      <c r="A66" s="12" t="s">
        <v>65</v>
      </c>
      <c r="B66" s="13" t="s">
        <v>66</v>
      </c>
      <c r="C66" s="14" t="s">
        <v>20</v>
      </c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54"/>
      <c r="AF66" s="23"/>
      <c r="AG66" s="23"/>
      <c r="AH66" s="23"/>
      <c r="AI66" s="23"/>
      <c r="AJ66" s="23"/>
      <c r="AK66" s="23"/>
      <c r="AL66" s="23"/>
    </row>
    <row r="67" spans="1:38" ht="47.25" x14ac:dyDescent="0.2">
      <c r="A67" s="12" t="s">
        <v>67</v>
      </c>
      <c r="B67" s="13" t="s">
        <v>68</v>
      </c>
      <c r="C67" s="14" t="s">
        <v>20</v>
      </c>
      <c r="D67" s="23"/>
      <c r="E67" s="23">
        <f t="shared" ref="E67:J67" si="52">E68</f>
        <v>0</v>
      </c>
      <c r="F67" s="23">
        <f t="shared" si="52"/>
        <v>0</v>
      </c>
      <c r="G67" s="23">
        <f t="shared" si="52"/>
        <v>0</v>
      </c>
      <c r="H67" s="23">
        <f t="shared" si="52"/>
        <v>0</v>
      </c>
      <c r="I67" s="23">
        <f t="shared" si="52"/>
        <v>0</v>
      </c>
      <c r="J67" s="23">
        <f t="shared" si="52"/>
        <v>0</v>
      </c>
      <c r="K67" s="23"/>
      <c r="L67" s="23">
        <f t="shared" ref="L67:Q67" si="53">L68</f>
        <v>0</v>
      </c>
      <c r="M67" s="23">
        <f t="shared" si="53"/>
        <v>0</v>
      </c>
      <c r="N67" s="23">
        <f t="shared" si="53"/>
        <v>0</v>
      </c>
      <c r="O67" s="23">
        <f t="shared" si="53"/>
        <v>0</v>
      </c>
      <c r="P67" s="23">
        <f t="shared" si="53"/>
        <v>0</v>
      </c>
      <c r="Q67" s="23">
        <f t="shared" si="53"/>
        <v>0</v>
      </c>
      <c r="R67" s="23"/>
      <c r="S67" s="23">
        <f>S68</f>
        <v>0</v>
      </c>
      <c r="T67" s="23">
        <f t="shared" ref="T67:X67" si="54">T68</f>
        <v>0</v>
      </c>
      <c r="U67" s="23">
        <f t="shared" si="54"/>
        <v>0</v>
      </c>
      <c r="V67" s="23">
        <f t="shared" si="54"/>
        <v>0</v>
      </c>
      <c r="W67" s="23">
        <f t="shared" si="54"/>
        <v>0</v>
      </c>
      <c r="X67" s="23">
        <f t="shared" si="54"/>
        <v>0</v>
      </c>
      <c r="Y67" s="23"/>
      <c r="Z67" s="23">
        <f t="shared" ref="Z67:AE67" si="55">Z68</f>
        <v>0</v>
      </c>
      <c r="AA67" s="23">
        <f t="shared" si="55"/>
        <v>0</v>
      </c>
      <c r="AB67" s="23">
        <f t="shared" si="55"/>
        <v>0</v>
      </c>
      <c r="AC67" s="23">
        <f t="shared" si="55"/>
        <v>0</v>
      </c>
      <c r="AD67" s="23">
        <f t="shared" si="55"/>
        <v>0</v>
      </c>
      <c r="AE67" s="54">
        <f t="shared" si="55"/>
        <v>0</v>
      </c>
      <c r="AF67" s="23"/>
      <c r="AG67" s="23">
        <f t="shared" ref="AG67:AL67" si="56">AG68</f>
        <v>0</v>
      </c>
      <c r="AH67" s="23">
        <f t="shared" si="56"/>
        <v>0</v>
      </c>
      <c r="AI67" s="23">
        <f t="shared" si="56"/>
        <v>0</v>
      </c>
      <c r="AJ67" s="23">
        <f t="shared" si="56"/>
        <v>0</v>
      </c>
      <c r="AK67" s="23">
        <f t="shared" si="56"/>
        <v>0</v>
      </c>
      <c r="AL67" s="23">
        <f t="shared" si="56"/>
        <v>0</v>
      </c>
    </row>
    <row r="68" spans="1:38" ht="9.75" customHeight="1" x14ac:dyDescent="0.2">
      <c r="A68" s="36"/>
      <c r="B68" s="29"/>
      <c r="C68" s="36"/>
      <c r="D68" s="23" t="s">
        <v>51</v>
      </c>
      <c r="E68" s="23">
        <v>0</v>
      </c>
      <c r="F68" s="23">
        <v>0</v>
      </c>
      <c r="G68" s="23">
        <v>0</v>
      </c>
      <c r="H68" s="23">
        <v>0</v>
      </c>
      <c r="I68" s="23">
        <v>0</v>
      </c>
      <c r="J68" s="23">
        <v>0</v>
      </c>
      <c r="K68" s="23" t="s">
        <v>51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3" t="s">
        <v>51</v>
      </c>
      <c r="S68" s="28">
        <v>0</v>
      </c>
      <c r="T68" s="28">
        <v>0</v>
      </c>
      <c r="U68" s="28">
        <v>0</v>
      </c>
      <c r="V68" s="28">
        <v>0</v>
      </c>
      <c r="W68" s="23">
        <v>0</v>
      </c>
      <c r="X68" s="23">
        <v>0</v>
      </c>
      <c r="Y68" s="23" t="s">
        <v>51</v>
      </c>
      <c r="Z68" s="23">
        <v>0</v>
      </c>
      <c r="AA68" s="23">
        <v>0</v>
      </c>
      <c r="AB68" s="23">
        <v>0</v>
      </c>
      <c r="AC68" s="23">
        <v>0</v>
      </c>
      <c r="AD68" s="23">
        <v>0</v>
      </c>
      <c r="AE68" s="54">
        <v>0</v>
      </c>
      <c r="AF68" s="23" t="s">
        <v>51</v>
      </c>
      <c r="AG68" s="23">
        <f t="shared" ref="AG68:AL68" si="57">E68+L68+S68+Z68</f>
        <v>0</v>
      </c>
      <c r="AH68" s="23">
        <f t="shared" si="57"/>
        <v>0</v>
      </c>
      <c r="AI68" s="23">
        <f t="shared" si="57"/>
        <v>0</v>
      </c>
      <c r="AJ68" s="23">
        <f t="shared" si="57"/>
        <v>0</v>
      </c>
      <c r="AK68" s="23">
        <f t="shared" si="57"/>
        <v>0</v>
      </c>
      <c r="AL68" s="23">
        <f t="shared" si="57"/>
        <v>0</v>
      </c>
    </row>
    <row r="69" spans="1:38" ht="63" x14ac:dyDescent="0.2">
      <c r="A69" s="18" t="s">
        <v>16</v>
      </c>
      <c r="B69" s="19" t="s">
        <v>69</v>
      </c>
      <c r="C69" s="20" t="s">
        <v>20</v>
      </c>
      <c r="D69" s="23" t="s">
        <v>51</v>
      </c>
      <c r="E69" s="23">
        <f t="shared" ref="E69:J69" si="58">E70+E71</f>
        <v>0</v>
      </c>
      <c r="F69" s="23">
        <f t="shared" si="58"/>
        <v>0</v>
      </c>
      <c r="G69" s="23">
        <f t="shared" si="58"/>
        <v>0</v>
      </c>
      <c r="H69" s="23">
        <f t="shared" si="58"/>
        <v>0</v>
      </c>
      <c r="I69" s="23">
        <f t="shared" si="58"/>
        <v>0</v>
      </c>
      <c r="J69" s="23">
        <f t="shared" si="58"/>
        <v>0</v>
      </c>
      <c r="K69" s="23" t="s">
        <v>51</v>
      </c>
      <c r="L69" s="23">
        <f t="shared" ref="L69:Q69" si="59">L70+L71</f>
        <v>0</v>
      </c>
      <c r="M69" s="23">
        <f t="shared" si="59"/>
        <v>0</v>
      </c>
      <c r="N69" s="23">
        <f t="shared" si="59"/>
        <v>0</v>
      </c>
      <c r="O69" s="23">
        <f t="shared" si="59"/>
        <v>0</v>
      </c>
      <c r="P69" s="23">
        <f t="shared" si="59"/>
        <v>0</v>
      </c>
      <c r="Q69" s="23">
        <f t="shared" si="59"/>
        <v>0</v>
      </c>
      <c r="R69" s="23" t="s">
        <v>51</v>
      </c>
      <c r="S69" s="23">
        <f>S70+S71</f>
        <v>0</v>
      </c>
      <c r="T69" s="23">
        <f t="shared" ref="T69:X69" si="60">T70+T71</f>
        <v>0</v>
      </c>
      <c r="U69" s="23">
        <f t="shared" si="60"/>
        <v>0</v>
      </c>
      <c r="V69" s="23">
        <f t="shared" si="60"/>
        <v>0</v>
      </c>
      <c r="W69" s="23">
        <f t="shared" si="60"/>
        <v>0</v>
      </c>
      <c r="X69" s="23">
        <f t="shared" si="60"/>
        <v>0</v>
      </c>
      <c r="Y69" s="23" t="s">
        <v>51</v>
      </c>
      <c r="Z69" s="23">
        <f t="shared" ref="Z69:AE69" si="61">Z70+Z71</f>
        <v>0</v>
      </c>
      <c r="AA69" s="23">
        <f t="shared" si="61"/>
        <v>0</v>
      </c>
      <c r="AB69" s="23">
        <f t="shared" si="61"/>
        <v>0</v>
      </c>
      <c r="AC69" s="23">
        <f t="shared" si="61"/>
        <v>0</v>
      </c>
      <c r="AD69" s="23">
        <f t="shared" si="61"/>
        <v>0</v>
      </c>
      <c r="AE69" s="54">
        <f t="shared" si="61"/>
        <v>0</v>
      </c>
      <c r="AF69" s="23" t="s">
        <v>51</v>
      </c>
      <c r="AG69" s="23">
        <f t="shared" ref="AG69:AL69" si="62">AG70+AG71</f>
        <v>0</v>
      </c>
      <c r="AH69" s="23">
        <f t="shared" si="62"/>
        <v>0</v>
      </c>
      <c r="AI69" s="23">
        <f t="shared" si="62"/>
        <v>0</v>
      </c>
      <c r="AJ69" s="23">
        <f t="shared" si="62"/>
        <v>0</v>
      </c>
      <c r="AK69" s="23">
        <f t="shared" si="62"/>
        <v>0</v>
      </c>
      <c r="AL69" s="23">
        <f t="shared" si="62"/>
        <v>0</v>
      </c>
    </row>
    <row r="70" spans="1:38" ht="47.25" x14ac:dyDescent="0.2">
      <c r="A70" s="18" t="s">
        <v>70</v>
      </c>
      <c r="B70" s="19" t="s">
        <v>71</v>
      </c>
      <c r="C70" s="20" t="s">
        <v>20</v>
      </c>
      <c r="D70" s="23" t="s">
        <v>51</v>
      </c>
      <c r="E70" s="23">
        <v>0</v>
      </c>
      <c r="F70" s="23">
        <v>0</v>
      </c>
      <c r="G70" s="23">
        <v>0</v>
      </c>
      <c r="H70" s="23">
        <v>0</v>
      </c>
      <c r="I70" s="23">
        <v>0</v>
      </c>
      <c r="J70" s="23">
        <v>0</v>
      </c>
      <c r="K70" s="23" t="s">
        <v>51</v>
      </c>
      <c r="L70" s="23">
        <v>0</v>
      </c>
      <c r="M70" s="23">
        <v>0</v>
      </c>
      <c r="N70" s="23">
        <v>0</v>
      </c>
      <c r="O70" s="23">
        <v>0</v>
      </c>
      <c r="P70" s="23">
        <v>0</v>
      </c>
      <c r="Q70" s="23">
        <v>0</v>
      </c>
      <c r="R70" s="23" t="s">
        <v>51</v>
      </c>
      <c r="S70" s="23">
        <v>0</v>
      </c>
      <c r="T70" s="23">
        <v>0</v>
      </c>
      <c r="U70" s="23">
        <v>0</v>
      </c>
      <c r="V70" s="23">
        <v>0</v>
      </c>
      <c r="W70" s="23">
        <v>0</v>
      </c>
      <c r="X70" s="23">
        <v>0</v>
      </c>
      <c r="Y70" s="23" t="s">
        <v>51</v>
      </c>
      <c r="Z70" s="23">
        <v>0</v>
      </c>
      <c r="AA70" s="23">
        <v>0</v>
      </c>
      <c r="AB70" s="23">
        <v>0</v>
      </c>
      <c r="AC70" s="23">
        <v>0</v>
      </c>
      <c r="AD70" s="23">
        <v>0</v>
      </c>
      <c r="AE70" s="54">
        <v>0</v>
      </c>
      <c r="AF70" s="23" t="s">
        <v>51</v>
      </c>
      <c r="AG70" s="23">
        <v>0</v>
      </c>
      <c r="AH70" s="23">
        <v>0</v>
      </c>
      <c r="AI70" s="23">
        <v>0</v>
      </c>
      <c r="AJ70" s="23">
        <v>0</v>
      </c>
      <c r="AK70" s="23">
        <v>0</v>
      </c>
      <c r="AL70" s="23">
        <v>0</v>
      </c>
    </row>
    <row r="71" spans="1:38" ht="47.25" x14ac:dyDescent="0.2">
      <c r="A71" s="18" t="s">
        <v>72</v>
      </c>
      <c r="B71" s="19" t="s">
        <v>73</v>
      </c>
      <c r="C71" s="20" t="s">
        <v>20</v>
      </c>
      <c r="D71" s="23" t="s">
        <v>51</v>
      </c>
      <c r="E71" s="23">
        <v>0</v>
      </c>
      <c r="F71" s="23">
        <v>0</v>
      </c>
      <c r="G71" s="23">
        <v>0</v>
      </c>
      <c r="H71" s="23">
        <v>0</v>
      </c>
      <c r="I71" s="23">
        <v>0</v>
      </c>
      <c r="J71" s="23">
        <v>0</v>
      </c>
      <c r="K71" s="23" t="s">
        <v>51</v>
      </c>
      <c r="L71" s="23">
        <v>0</v>
      </c>
      <c r="M71" s="23">
        <v>0</v>
      </c>
      <c r="N71" s="23">
        <v>0</v>
      </c>
      <c r="O71" s="23">
        <v>0</v>
      </c>
      <c r="P71" s="23">
        <v>0</v>
      </c>
      <c r="Q71" s="23">
        <v>0</v>
      </c>
      <c r="R71" s="23" t="s">
        <v>51</v>
      </c>
      <c r="S71" s="23">
        <v>0</v>
      </c>
      <c r="T71" s="23">
        <v>0</v>
      </c>
      <c r="U71" s="23">
        <v>0</v>
      </c>
      <c r="V71" s="23">
        <v>0</v>
      </c>
      <c r="W71" s="23">
        <v>0</v>
      </c>
      <c r="X71" s="23">
        <v>0</v>
      </c>
      <c r="Y71" s="23" t="s">
        <v>51</v>
      </c>
      <c r="Z71" s="23">
        <v>0</v>
      </c>
      <c r="AA71" s="23">
        <v>0</v>
      </c>
      <c r="AB71" s="23">
        <v>0</v>
      </c>
      <c r="AC71" s="23">
        <v>0</v>
      </c>
      <c r="AD71" s="23">
        <v>0</v>
      </c>
      <c r="AE71" s="54">
        <v>0</v>
      </c>
      <c r="AF71" s="23" t="s">
        <v>51</v>
      </c>
      <c r="AG71" s="23">
        <v>0</v>
      </c>
      <c r="AH71" s="23">
        <v>0</v>
      </c>
      <c r="AI71" s="23">
        <v>0</v>
      </c>
      <c r="AJ71" s="23">
        <v>0</v>
      </c>
      <c r="AK71" s="23">
        <v>0</v>
      </c>
      <c r="AL71" s="23">
        <v>0</v>
      </c>
    </row>
    <row r="72" spans="1:38" ht="31.5" x14ac:dyDescent="0.2">
      <c r="A72" s="18" t="s">
        <v>17</v>
      </c>
      <c r="B72" s="19" t="s">
        <v>74</v>
      </c>
      <c r="C72" s="20" t="s">
        <v>20</v>
      </c>
      <c r="D72" s="23" t="s">
        <v>51</v>
      </c>
      <c r="E72" s="23">
        <f t="shared" ref="E72:J72" si="63">E73+E75</f>
        <v>0</v>
      </c>
      <c r="F72" s="23">
        <f t="shared" si="63"/>
        <v>0</v>
      </c>
      <c r="G72" s="23">
        <f t="shared" si="63"/>
        <v>0</v>
      </c>
      <c r="H72" s="23">
        <f t="shared" si="63"/>
        <v>0</v>
      </c>
      <c r="I72" s="23">
        <f t="shared" si="63"/>
        <v>0</v>
      </c>
      <c r="J72" s="23">
        <f t="shared" si="63"/>
        <v>0</v>
      </c>
      <c r="K72" s="23" t="s">
        <v>51</v>
      </c>
      <c r="L72" s="23">
        <f t="shared" ref="L72:Q72" si="64">L73+L75</f>
        <v>0</v>
      </c>
      <c r="M72" s="23">
        <f t="shared" si="64"/>
        <v>0</v>
      </c>
      <c r="N72" s="23">
        <f t="shared" si="64"/>
        <v>0</v>
      </c>
      <c r="O72" s="23">
        <f t="shared" si="64"/>
        <v>0</v>
      </c>
      <c r="P72" s="23">
        <f t="shared" si="64"/>
        <v>0</v>
      </c>
      <c r="Q72" s="23">
        <f t="shared" si="64"/>
        <v>0</v>
      </c>
      <c r="R72" s="23" t="s">
        <v>51</v>
      </c>
      <c r="S72" s="23">
        <f t="shared" ref="S72:X72" si="65">S73+S75</f>
        <v>0</v>
      </c>
      <c r="T72" s="23">
        <f t="shared" si="65"/>
        <v>0</v>
      </c>
      <c r="U72" s="23">
        <f t="shared" si="65"/>
        <v>0</v>
      </c>
      <c r="V72" s="23">
        <f t="shared" si="65"/>
        <v>0</v>
      </c>
      <c r="W72" s="23">
        <f t="shared" si="65"/>
        <v>0</v>
      </c>
      <c r="X72" s="23">
        <f t="shared" si="65"/>
        <v>0</v>
      </c>
      <c r="Y72" s="23" t="s">
        <v>51</v>
      </c>
      <c r="Z72" s="23">
        <f t="shared" ref="Z72:AE72" si="66">Z73+Z75</f>
        <v>0</v>
      </c>
      <c r="AA72" s="23">
        <f t="shared" si="66"/>
        <v>0</v>
      </c>
      <c r="AB72" s="23">
        <f t="shared" si="66"/>
        <v>0</v>
      </c>
      <c r="AC72" s="23">
        <f t="shared" si="66"/>
        <v>0</v>
      </c>
      <c r="AD72" s="23">
        <f t="shared" si="66"/>
        <v>0</v>
      </c>
      <c r="AE72" s="54">
        <f t="shared" si="66"/>
        <v>0</v>
      </c>
      <c r="AF72" s="23" t="s">
        <v>51</v>
      </c>
      <c r="AG72" s="23">
        <f t="shared" ref="AG72:AL72" si="67">AG73+AG75</f>
        <v>0</v>
      </c>
      <c r="AH72" s="23">
        <f t="shared" si="67"/>
        <v>0</v>
      </c>
      <c r="AI72" s="23">
        <f t="shared" si="67"/>
        <v>0</v>
      </c>
      <c r="AJ72" s="23">
        <f t="shared" si="67"/>
        <v>0</v>
      </c>
      <c r="AK72" s="23">
        <f t="shared" si="67"/>
        <v>0</v>
      </c>
      <c r="AL72" s="23">
        <f t="shared" si="67"/>
        <v>0</v>
      </c>
    </row>
    <row r="73" spans="1:38" ht="31.5" x14ac:dyDescent="0.2">
      <c r="A73" s="12" t="s">
        <v>75</v>
      </c>
      <c r="B73" s="13" t="s">
        <v>76</v>
      </c>
      <c r="C73" s="14" t="s">
        <v>20</v>
      </c>
      <c r="D73" s="23" t="s">
        <v>51</v>
      </c>
      <c r="E73" s="23">
        <f>E74</f>
        <v>0</v>
      </c>
      <c r="F73" s="23">
        <f t="shared" ref="F73:J73" si="68">F74</f>
        <v>0</v>
      </c>
      <c r="G73" s="23">
        <f t="shared" si="68"/>
        <v>0</v>
      </c>
      <c r="H73" s="23">
        <f t="shared" si="68"/>
        <v>0</v>
      </c>
      <c r="I73" s="23">
        <f t="shared" si="68"/>
        <v>0</v>
      </c>
      <c r="J73" s="23">
        <f t="shared" si="68"/>
        <v>0</v>
      </c>
      <c r="K73" s="23" t="s">
        <v>51</v>
      </c>
      <c r="L73" s="23">
        <f>L74</f>
        <v>0</v>
      </c>
      <c r="M73" s="23">
        <f t="shared" ref="M73:Q73" si="69">M74</f>
        <v>0</v>
      </c>
      <c r="N73" s="23">
        <f t="shared" si="69"/>
        <v>0</v>
      </c>
      <c r="O73" s="23">
        <f t="shared" si="69"/>
        <v>0</v>
      </c>
      <c r="P73" s="23">
        <f t="shared" si="69"/>
        <v>0</v>
      </c>
      <c r="Q73" s="23">
        <f t="shared" si="69"/>
        <v>0</v>
      </c>
      <c r="R73" s="23" t="s">
        <v>51</v>
      </c>
      <c r="S73" s="23">
        <f>S74</f>
        <v>0</v>
      </c>
      <c r="T73" s="23">
        <f t="shared" ref="T73:X73" si="70">T74</f>
        <v>0</v>
      </c>
      <c r="U73" s="23">
        <f t="shared" si="70"/>
        <v>0</v>
      </c>
      <c r="V73" s="23">
        <f t="shared" si="70"/>
        <v>0</v>
      </c>
      <c r="W73" s="23">
        <f t="shared" si="70"/>
        <v>0</v>
      </c>
      <c r="X73" s="23">
        <f t="shared" si="70"/>
        <v>0</v>
      </c>
      <c r="Y73" s="23" t="s">
        <v>51</v>
      </c>
      <c r="Z73" s="23">
        <f>Z74</f>
        <v>0</v>
      </c>
      <c r="AA73" s="23">
        <f t="shared" ref="AA73:AE73" si="71">AA74</f>
        <v>0</v>
      </c>
      <c r="AB73" s="23">
        <f t="shared" si="71"/>
        <v>0</v>
      </c>
      <c r="AC73" s="23">
        <f t="shared" si="71"/>
        <v>0</v>
      </c>
      <c r="AD73" s="23">
        <f t="shared" si="71"/>
        <v>0</v>
      </c>
      <c r="AE73" s="54">
        <f t="shared" si="71"/>
        <v>0</v>
      </c>
      <c r="AF73" s="23" t="s">
        <v>51</v>
      </c>
      <c r="AG73" s="23">
        <f t="shared" ref="AG73:AL73" si="72">AG74</f>
        <v>0</v>
      </c>
      <c r="AH73" s="23">
        <f t="shared" si="72"/>
        <v>0</v>
      </c>
      <c r="AI73" s="23">
        <f t="shared" si="72"/>
        <v>0</v>
      </c>
      <c r="AJ73" s="23">
        <f t="shared" si="72"/>
        <v>0</v>
      </c>
      <c r="AK73" s="23">
        <f t="shared" si="72"/>
        <v>0</v>
      </c>
      <c r="AL73" s="23">
        <f t="shared" si="72"/>
        <v>0</v>
      </c>
    </row>
    <row r="74" spans="1:38" ht="8.25" customHeight="1" x14ac:dyDescent="0.2">
      <c r="A74" s="38"/>
      <c r="B74" s="40"/>
      <c r="C74" s="41"/>
      <c r="D74" s="23" t="s">
        <v>51</v>
      </c>
      <c r="E74" s="23">
        <v>0</v>
      </c>
      <c r="F74" s="23">
        <v>0</v>
      </c>
      <c r="G74" s="23">
        <v>0</v>
      </c>
      <c r="H74" s="23">
        <v>0</v>
      </c>
      <c r="I74" s="23">
        <v>0</v>
      </c>
      <c r="J74" s="23">
        <v>0</v>
      </c>
      <c r="K74" s="23" t="s">
        <v>51</v>
      </c>
      <c r="L74" s="23">
        <v>0</v>
      </c>
      <c r="M74" s="23">
        <v>0</v>
      </c>
      <c r="N74" s="23">
        <v>0</v>
      </c>
      <c r="O74" s="23">
        <v>0</v>
      </c>
      <c r="P74" s="23">
        <v>0</v>
      </c>
      <c r="Q74" s="23">
        <v>0</v>
      </c>
      <c r="R74" s="28" t="s">
        <v>51</v>
      </c>
      <c r="S74" s="28">
        <v>0</v>
      </c>
      <c r="T74" s="28">
        <v>0</v>
      </c>
      <c r="U74" s="28">
        <v>0</v>
      </c>
      <c r="V74" s="28">
        <v>0</v>
      </c>
      <c r="W74" s="23">
        <v>0</v>
      </c>
      <c r="X74" s="23">
        <v>0</v>
      </c>
      <c r="Y74" s="23" t="s">
        <v>51</v>
      </c>
      <c r="Z74" s="39">
        <v>0</v>
      </c>
      <c r="AA74" s="39">
        <v>0</v>
      </c>
      <c r="AB74" s="23">
        <v>0</v>
      </c>
      <c r="AC74" s="23">
        <v>0</v>
      </c>
      <c r="AD74" s="23">
        <v>0</v>
      </c>
      <c r="AE74" s="54">
        <v>0</v>
      </c>
      <c r="AF74" s="23" t="s">
        <v>51</v>
      </c>
      <c r="AG74" s="23">
        <f t="shared" ref="AG74:AL74" si="73">E74+L74+S74+Z74</f>
        <v>0</v>
      </c>
      <c r="AH74" s="23">
        <f t="shared" si="73"/>
        <v>0</v>
      </c>
      <c r="AI74" s="23">
        <f t="shared" si="73"/>
        <v>0</v>
      </c>
      <c r="AJ74" s="23">
        <f t="shared" si="73"/>
        <v>0</v>
      </c>
      <c r="AK74" s="23">
        <f t="shared" si="73"/>
        <v>0</v>
      </c>
      <c r="AL74" s="23">
        <f t="shared" si="73"/>
        <v>0</v>
      </c>
    </row>
    <row r="75" spans="1:38" ht="34.5" customHeight="1" x14ac:dyDescent="0.2">
      <c r="A75" s="12" t="s">
        <v>77</v>
      </c>
      <c r="B75" s="13" t="s">
        <v>78</v>
      </c>
      <c r="C75" s="14" t="s">
        <v>20</v>
      </c>
      <c r="D75" s="23" t="s">
        <v>51</v>
      </c>
      <c r="E75" s="23">
        <f>E76</f>
        <v>0</v>
      </c>
      <c r="F75" s="23">
        <f t="shared" ref="F75:J75" si="74">F76</f>
        <v>0</v>
      </c>
      <c r="G75" s="23">
        <f t="shared" si="74"/>
        <v>0</v>
      </c>
      <c r="H75" s="23">
        <f t="shared" si="74"/>
        <v>0</v>
      </c>
      <c r="I75" s="23">
        <f t="shared" si="74"/>
        <v>0</v>
      </c>
      <c r="J75" s="23">
        <f t="shared" si="74"/>
        <v>0</v>
      </c>
      <c r="K75" s="23" t="s">
        <v>51</v>
      </c>
      <c r="L75" s="23">
        <f t="shared" ref="L75:Q75" si="75">L76</f>
        <v>0</v>
      </c>
      <c r="M75" s="23">
        <f t="shared" si="75"/>
        <v>0</v>
      </c>
      <c r="N75" s="23">
        <f t="shared" si="75"/>
        <v>0</v>
      </c>
      <c r="O75" s="23">
        <f t="shared" si="75"/>
        <v>0</v>
      </c>
      <c r="P75" s="23">
        <f t="shared" si="75"/>
        <v>0</v>
      </c>
      <c r="Q75" s="23">
        <f t="shared" si="75"/>
        <v>0</v>
      </c>
      <c r="R75" s="23" t="s">
        <v>51</v>
      </c>
      <c r="S75" s="23">
        <f t="shared" ref="S75:X75" si="76">S76</f>
        <v>0</v>
      </c>
      <c r="T75" s="23">
        <f t="shared" si="76"/>
        <v>0</v>
      </c>
      <c r="U75" s="23">
        <f t="shared" si="76"/>
        <v>0</v>
      </c>
      <c r="V75" s="23">
        <f t="shared" si="76"/>
        <v>0</v>
      </c>
      <c r="W75" s="23">
        <f t="shared" si="76"/>
        <v>0</v>
      </c>
      <c r="X75" s="23">
        <f t="shared" si="76"/>
        <v>0</v>
      </c>
      <c r="Y75" s="23" t="s">
        <v>51</v>
      </c>
      <c r="Z75" s="23">
        <f t="shared" ref="Z75:AE75" si="77">Z76</f>
        <v>0</v>
      </c>
      <c r="AA75" s="23">
        <f t="shared" si="77"/>
        <v>0</v>
      </c>
      <c r="AB75" s="23">
        <f t="shared" si="77"/>
        <v>0</v>
      </c>
      <c r="AC75" s="23">
        <f t="shared" si="77"/>
        <v>0</v>
      </c>
      <c r="AD75" s="23">
        <f t="shared" si="77"/>
        <v>0</v>
      </c>
      <c r="AE75" s="54">
        <f t="shared" si="77"/>
        <v>0</v>
      </c>
      <c r="AF75" s="23" t="s">
        <v>51</v>
      </c>
      <c r="AG75" s="23">
        <f t="shared" ref="AG75:AL75" si="78">AG76</f>
        <v>0</v>
      </c>
      <c r="AH75" s="23">
        <f t="shared" si="78"/>
        <v>0</v>
      </c>
      <c r="AI75" s="23">
        <f t="shared" si="78"/>
        <v>0</v>
      </c>
      <c r="AJ75" s="23">
        <f t="shared" si="78"/>
        <v>0</v>
      </c>
      <c r="AK75" s="23">
        <f t="shared" si="78"/>
        <v>0</v>
      </c>
      <c r="AL75" s="23">
        <f t="shared" si="78"/>
        <v>0</v>
      </c>
    </row>
    <row r="76" spans="1:38" ht="10.5" customHeight="1" x14ac:dyDescent="0.2">
      <c r="A76" s="42"/>
      <c r="B76" s="40"/>
      <c r="C76" s="41"/>
      <c r="D76" s="23" t="s">
        <v>51</v>
      </c>
      <c r="E76" s="23">
        <v>0</v>
      </c>
      <c r="F76" s="23"/>
      <c r="G76" s="23">
        <v>0</v>
      </c>
      <c r="H76" s="23">
        <v>0</v>
      </c>
      <c r="I76" s="23">
        <v>0</v>
      </c>
      <c r="J76" s="23">
        <v>0</v>
      </c>
      <c r="K76" s="23" t="s">
        <v>51</v>
      </c>
      <c r="L76" s="23">
        <v>0</v>
      </c>
      <c r="M76" s="23">
        <v>0</v>
      </c>
      <c r="N76" s="23">
        <v>0</v>
      </c>
      <c r="O76" s="23">
        <v>0</v>
      </c>
      <c r="P76" s="23">
        <v>0</v>
      </c>
      <c r="Q76" s="23">
        <v>0</v>
      </c>
      <c r="R76" s="23" t="s">
        <v>51</v>
      </c>
      <c r="S76" s="39">
        <v>0</v>
      </c>
      <c r="T76" s="39">
        <v>0</v>
      </c>
      <c r="U76" s="39">
        <v>0</v>
      </c>
      <c r="V76" s="39">
        <v>0</v>
      </c>
      <c r="W76" s="23">
        <v>0</v>
      </c>
      <c r="X76" s="23">
        <v>0</v>
      </c>
      <c r="Y76" s="23" t="s">
        <v>51</v>
      </c>
      <c r="Z76" s="23">
        <v>0</v>
      </c>
      <c r="AA76" s="23">
        <v>0</v>
      </c>
      <c r="AB76" s="23">
        <v>0</v>
      </c>
      <c r="AC76" s="23">
        <v>0</v>
      </c>
      <c r="AD76" s="23">
        <v>0</v>
      </c>
      <c r="AE76" s="54">
        <v>0</v>
      </c>
      <c r="AF76" s="23" t="s">
        <v>51</v>
      </c>
      <c r="AG76" s="23">
        <f t="shared" ref="AG76:AL76" si="79">E76+L76+S76+Z76</f>
        <v>0</v>
      </c>
      <c r="AH76" s="23">
        <f t="shared" si="79"/>
        <v>0</v>
      </c>
      <c r="AI76" s="23">
        <f t="shared" si="79"/>
        <v>0</v>
      </c>
      <c r="AJ76" s="23">
        <f t="shared" si="79"/>
        <v>0</v>
      </c>
      <c r="AK76" s="23">
        <f t="shared" si="79"/>
        <v>0</v>
      </c>
      <c r="AL76" s="23">
        <f t="shared" si="79"/>
        <v>0</v>
      </c>
    </row>
    <row r="77" spans="1:38" ht="31.5" x14ac:dyDescent="0.2">
      <c r="A77" s="18" t="s">
        <v>79</v>
      </c>
      <c r="B77" s="19" t="s">
        <v>80</v>
      </c>
      <c r="C77" s="20" t="s">
        <v>20</v>
      </c>
      <c r="D77" s="23" t="s">
        <v>51</v>
      </c>
      <c r="E77" s="23">
        <v>0</v>
      </c>
      <c r="F77" s="23">
        <v>0</v>
      </c>
      <c r="G77" s="23">
        <v>0</v>
      </c>
      <c r="H77" s="23">
        <v>0</v>
      </c>
      <c r="I77" s="23">
        <v>0</v>
      </c>
      <c r="J77" s="23">
        <v>0</v>
      </c>
      <c r="K77" s="23" t="s">
        <v>51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 t="s">
        <v>51</v>
      </c>
      <c r="S77" s="23">
        <v>0</v>
      </c>
      <c r="T77" s="23">
        <v>0</v>
      </c>
      <c r="U77" s="23">
        <v>0</v>
      </c>
      <c r="V77" s="23">
        <v>0</v>
      </c>
      <c r="W77" s="23">
        <v>0</v>
      </c>
      <c r="X77" s="23">
        <v>0</v>
      </c>
      <c r="Y77" s="23" t="s">
        <v>51</v>
      </c>
      <c r="Z77" s="23">
        <v>0</v>
      </c>
      <c r="AA77" s="23">
        <v>0</v>
      </c>
      <c r="AB77" s="23">
        <v>0</v>
      </c>
      <c r="AC77" s="23">
        <v>0</v>
      </c>
      <c r="AD77" s="23">
        <v>0</v>
      </c>
      <c r="AE77" s="54">
        <v>0</v>
      </c>
      <c r="AF77" s="23" t="s">
        <v>51</v>
      </c>
      <c r="AG77" s="23">
        <v>0</v>
      </c>
      <c r="AH77" s="23">
        <v>0</v>
      </c>
      <c r="AI77" s="23">
        <v>0</v>
      </c>
      <c r="AJ77" s="23">
        <v>0</v>
      </c>
      <c r="AK77" s="23">
        <v>0</v>
      </c>
      <c r="AL77" s="23">
        <v>0</v>
      </c>
    </row>
    <row r="78" spans="1:38" ht="31.5" x14ac:dyDescent="0.2">
      <c r="A78" s="18" t="s">
        <v>81</v>
      </c>
      <c r="B78" s="19" t="s">
        <v>82</v>
      </c>
      <c r="C78" s="20" t="s">
        <v>20</v>
      </c>
      <c r="D78" s="23" t="s">
        <v>51</v>
      </c>
      <c r="E78" s="23">
        <f t="shared" ref="E78:J78" si="80">E79</f>
        <v>0</v>
      </c>
      <c r="F78" s="23">
        <f t="shared" si="80"/>
        <v>0</v>
      </c>
      <c r="G78" s="23">
        <f t="shared" si="80"/>
        <v>0</v>
      </c>
      <c r="H78" s="23">
        <f t="shared" si="80"/>
        <v>0</v>
      </c>
      <c r="I78" s="23">
        <f t="shared" si="80"/>
        <v>0</v>
      </c>
      <c r="J78" s="23">
        <f t="shared" si="80"/>
        <v>0</v>
      </c>
      <c r="K78" s="23" t="s">
        <v>51</v>
      </c>
      <c r="L78" s="23">
        <f t="shared" ref="L78:Q78" si="81">L79</f>
        <v>0</v>
      </c>
      <c r="M78" s="23">
        <f t="shared" si="81"/>
        <v>0</v>
      </c>
      <c r="N78" s="23">
        <f t="shared" si="81"/>
        <v>0</v>
      </c>
      <c r="O78" s="23">
        <f t="shared" si="81"/>
        <v>0</v>
      </c>
      <c r="P78" s="23">
        <f t="shared" si="81"/>
        <v>0</v>
      </c>
      <c r="Q78" s="23">
        <f t="shared" si="81"/>
        <v>0</v>
      </c>
      <c r="R78" s="23" t="s">
        <v>51</v>
      </c>
      <c r="S78" s="23">
        <f t="shared" ref="S78:X78" si="82">S79</f>
        <v>0</v>
      </c>
      <c r="T78" s="23">
        <f t="shared" si="82"/>
        <v>0</v>
      </c>
      <c r="U78" s="23">
        <f t="shared" si="82"/>
        <v>0</v>
      </c>
      <c r="V78" s="23">
        <f t="shared" si="82"/>
        <v>0</v>
      </c>
      <c r="W78" s="23">
        <f t="shared" si="82"/>
        <v>0</v>
      </c>
      <c r="X78" s="23">
        <f t="shared" si="82"/>
        <v>0</v>
      </c>
      <c r="Y78" s="23" t="s">
        <v>51</v>
      </c>
      <c r="Z78" s="23">
        <f t="shared" ref="Z78:AE78" si="83">Z79</f>
        <v>0</v>
      </c>
      <c r="AA78" s="23">
        <f t="shared" si="83"/>
        <v>0</v>
      </c>
      <c r="AB78" s="23">
        <f t="shared" si="83"/>
        <v>0</v>
      </c>
      <c r="AC78" s="23">
        <f t="shared" si="83"/>
        <v>0</v>
      </c>
      <c r="AD78" s="23">
        <f t="shared" si="83"/>
        <v>0</v>
      </c>
      <c r="AE78" s="54">
        <f t="shared" si="83"/>
        <v>0</v>
      </c>
      <c r="AF78" s="23" t="s">
        <v>51</v>
      </c>
      <c r="AG78" s="23">
        <f t="shared" ref="AG78:AL78" si="84">AG79</f>
        <v>0</v>
      </c>
      <c r="AH78" s="23">
        <f t="shared" si="84"/>
        <v>0</v>
      </c>
      <c r="AI78" s="23">
        <f t="shared" si="84"/>
        <v>0</v>
      </c>
      <c r="AJ78" s="23">
        <f t="shared" si="84"/>
        <v>0</v>
      </c>
      <c r="AK78" s="23">
        <f t="shared" si="84"/>
        <v>0</v>
      </c>
      <c r="AL78" s="23">
        <f t="shared" si="84"/>
        <v>0</v>
      </c>
    </row>
    <row r="79" spans="1:38" s="47" customFormat="1" x14ac:dyDescent="0.2">
      <c r="A79" s="46"/>
      <c r="B79" s="29"/>
      <c r="C79" s="36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60"/>
      <c r="AF79" s="28"/>
      <c r="AG79" s="28"/>
      <c r="AH79" s="28"/>
      <c r="AI79" s="28"/>
      <c r="AJ79" s="28"/>
      <c r="AK79" s="28"/>
      <c r="AL79" s="28"/>
    </row>
    <row r="80" spans="1:38" x14ac:dyDescent="0.2">
      <c r="A80" s="82" t="s">
        <v>91</v>
      </c>
      <c r="B80" s="82"/>
      <c r="C80" s="82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  <c r="P80" s="82"/>
      <c r="Q80" s="82"/>
      <c r="R80" s="82"/>
      <c r="S80" s="82"/>
      <c r="T80" s="82"/>
      <c r="U80" s="82"/>
      <c r="V80" s="82"/>
      <c r="W80" s="82"/>
      <c r="X80" s="82"/>
      <c r="Y80" s="82"/>
      <c r="Z80" s="82"/>
      <c r="AA80" s="82"/>
      <c r="AB80" s="82"/>
      <c r="AC80" s="82"/>
      <c r="AD80" s="82"/>
      <c r="AE80" s="82"/>
      <c r="AF80" s="82"/>
      <c r="AG80" s="82"/>
      <c r="AH80" s="82"/>
      <c r="AI80" s="82"/>
      <c r="AJ80" s="82"/>
      <c r="AK80" s="82"/>
      <c r="AL80" s="82"/>
    </row>
    <row r="81" spans="1:38" x14ac:dyDescent="0.2">
      <c r="A81" s="82" t="s">
        <v>92</v>
      </c>
      <c r="B81" s="82"/>
      <c r="C81" s="82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  <c r="P81" s="82"/>
      <c r="Q81" s="82"/>
      <c r="R81" s="82"/>
      <c r="S81" s="82"/>
      <c r="T81" s="82"/>
      <c r="U81" s="82"/>
      <c r="V81" s="82"/>
      <c r="W81" s="82"/>
      <c r="X81" s="82"/>
      <c r="Y81" s="82"/>
      <c r="Z81" s="82"/>
      <c r="AA81" s="82"/>
      <c r="AB81" s="82"/>
      <c r="AC81" s="82"/>
      <c r="AD81" s="82"/>
      <c r="AE81" s="82"/>
      <c r="AF81" s="82"/>
      <c r="AG81" s="82"/>
      <c r="AH81" s="82"/>
      <c r="AI81" s="82"/>
      <c r="AJ81" s="82"/>
      <c r="AK81" s="82"/>
      <c r="AL81" s="82"/>
    </row>
    <row r="82" spans="1:38" ht="18.75" x14ac:dyDescent="0.25">
      <c r="A82" s="78" t="s">
        <v>143</v>
      </c>
      <c r="B82" s="79"/>
      <c r="C82" s="79"/>
      <c r="D82" s="79"/>
      <c r="E82" s="79"/>
      <c r="F82" s="79"/>
      <c r="G82" s="79"/>
      <c r="H82" s="79"/>
      <c r="I82" s="79"/>
      <c r="J82" s="79"/>
      <c r="K82" s="79"/>
      <c r="L82" s="79"/>
      <c r="M82" s="79"/>
      <c r="N82" s="79"/>
      <c r="O82" s="79"/>
      <c r="P82" s="79"/>
      <c r="Q82" s="79"/>
      <c r="R82" s="79"/>
      <c r="S82" s="79"/>
      <c r="T82" s="79"/>
      <c r="U82" s="79"/>
      <c r="V82" s="79"/>
      <c r="W82" s="79"/>
      <c r="X82" s="79"/>
      <c r="Y82" s="79"/>
      <c r="Z82" s="79"/>
      <c r="AA82" s="79"/>
      <c r="AB82" s="79"/>
      <c r="AC82" s="79"/>
      <c r="AD82" s="79"/>
      <c r="AE82" s="79"/>
      <c r="AF82" s="79"/>
      <c r="AG82" s="79"/>
      <c r="AH82" s="79"/>
      <c r="AI82" s="79"/>
      <c r="AJ82" s="79"/>
      <c r="AK82" s="79"/>
      <c r="AL82" s="79"/>
    </row>
    <row r="83" spans="1:38" x14ac:dyDescent="0.2">
      <c r="A83" s="80" t="s">
        <v>144</v>
      </c>
      <c r="B83" s="80"/>
      <c r="C83" s="80"/>
      <c r="D83" s="80"/>
      <c r="E83" s="80"/>
      <c r="F83" s="80"/>
      <c r="G83" s="80"/>
      <c r="H83" s="80"/>
      <c r="I83" s="80"/>
      <c r="J83" s="80"/>
      <c r="K83" s="80"/>
      <c r="L83" s="80"/>
      <c r="M83" s="80"/>
      <c r="N83" s="80"/>
      <c r="O83" s="80"/>
      <c r="P83" s="80"/>
      <c r="Q83" s="80"/>
      <c r="R83" s="80"/>
      <c r="S83" s="80"/>
      <c r="T83" s="80"/>
      <c r="U83" s="80"/>
      <c r="V83" s="80"/>
      <c r="W83" s="80"/>
      <c r="X83" s="80"/>
      <c r="Y83" s="80"/>
      <c r="Z83" s="80"/>
      <c r="AA83" s="80"/>
      <c r="AB83" s="80"/>
      <c r="AC83" s="80"/>
      <c r="AD83" s="80"/>
      <c r="AE83" s="80"/>
      <c r="AF83" s="80"/>
      <c r="AG83" s="80"/>
      <c r="AH83" s="80"/>
      <c r="AI83" s="80"/>
      <c r="AJ83" s="80"/>
      <c r="AK83" s="80"/>
      <c r="AL83" s="80"/>
    </row>
    <row r="84" spans="1:38" x14ac:dyDescent="0.25">
      <c r="A84" s="81"/>
      <c r="B84" s="81"/>
      <c r="C84" s="81"/>
      <c r="D84" s="81"/>
      <c r="E84" s="81"/>
      <c r="F84" s="81"/>
      <c r="G84" s="81"/>
      <c r="H84" s="81"/>
      <c r="I84" s="81"/>
      <c r="J84" s="81"/>
      <c r="K84" s="81"/>
      <c r="L84" s="81"/>
      <c r="M84" s="81"/>
      <c r="N84" s="81"/>
      <c r="O84" s="81"/>
      <c r="P84" s="81"/>
      <c r="Q84" s="81"/>
      <c r="R84" s="81"/>
      <c r="S84" s="81"/>
      <c r="T84" s="81"/>
      <c r="U84" s="81"/>
      <c r="V84" s="81"/>
      <c r="W84" s="81"/>
      <c r="X84" s="81"/>
      <c r="Y84" s="81"/>
      <c r="Z84" s="81"/>
      <c r="AA84" s="81"/>
      <c r="AB84" s="81"/>
      <c r="AC84" s="81"/>
      <c r="AD84" s="81"/>
      <c r="AE84" s="81"/>
      <c r="AF84" s="81"/>
      <c r="AG84" s="81"/>
      <c r="AH84" s="81"/>
      <c r="AI84" s="81"/>
      <c r="AJ84" s="81"/>
      <c r="AK84" s="81"/>
      <c r="AL84" s="81"/>
    </row>
    <row r="95" spans="1:38" s="1" customFormat="1" x14ac:dyDescent="0.25">
      <c r="AE95" s="55"/>
      <c r="AJ95" s="1" t="s">
        <v>145</v>
      </c>
    </row>
  </sheetData>
  <mergeCells count="27">
    <mergeCell ref="A82:AL82"/>
    <mergeCell ref="A83:AL83"/>
    <mergeCell ref="A84:AL84"/>
    <mergeCell ref="A80:AL80"/>
    <mergeCell ref="A81:AL81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70866141732283472" right="0.70866141732283472" top="0.74803149606299213" bottom="0.74803149606299213" header="0.31496062992125984" footer="0.31496062992125984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 ввода ОС 2025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Сергей Анатольевич</cp:lastModifiedBy>
  <cp:lastPrinted>2017-06-07T08:25:04Z</cp:lastPrinted>
  <dcterms:created xsi:type="dcterms:W3CDTF">2004-09-19T06:34:55Z</dcterms:created>
  <dcterms:modified xsi:type="dcterms:W3CDTF">2025-05-26T07:42:12Z</dcterms:modified>
</cp:coreProperties>
</file>