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5C032260-BB7D-4A44-8EBD-7F28E551D057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9" l="1"/>
  <c r="F32" i="9"/>
  <c r="F33" i="9"/>
  <c r="F31" i="9"/>
  <c r="C47" i="9" l="1"/>
  <c r="C56" i="9" s="1"/>
  <c r="F56" i="9" s="1"/>
  <c r="G39" i="9"/>
  <c r="AA39" i="9" s="1"/>
  <c r="F39" i="9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47" i="9"/>
  <c r="M56" i="9" s="1"/>
  <c r="K56" i="9"/>
  <c r="I47" i="9"/>
  <c r="AB47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M43" i="9"/>
  <c r="K43" i="9"/>
  <c r="I43" i="9"/>
  <c r="AB43" i="9" s="1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AB35" i="9" s="1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AB30" i="9" s="1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AB24" i="9" s="1"/>
  <c r="E24" i="9"/>
  <c r="D24" i="9"/>
  <c r="G47" i="9" l="1"/>
  <c r="F47" i="9"/>
  <c r="F43" i="9" s="1"/>
  <c r="G35" i="9"/>
  <c r="AA35" i="9" s="1"/>
  <c r="E43" i="9"/>
  <c r="D56" i="9"/>
  <c r="AA57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AA47" i="9" l="1"/>
  <c r="G56" i="9"/>
  <c r="AA56" i="9" s="1"/>
  <c r="G43" i="9"/>
  <c r="AA43" i="9" s="1"/>
  <c r="AA52" i="9"/>
  <c r="AA30" i="9"/>
  <c r="C49" i="7" s="1"/>
  <c r="K24" i="9"/>
  <c r="C30" i="9" l="1"/>
  <c r="C27" i="9" l="1"/>
  <c r="C24" i="9" l="1"/>
  <c r="G27" i="9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<sst xmlns="http://schemas.openxmlformats.org/spreadsheetml/2006/main" count="904" uniqueCount="274">
  <si>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</si>
  <si>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</si>
  <si>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</si>
  <si>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</si>
  <si>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</si>
  <si>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</si>
  <si>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</si>
  <si>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</si>
  <si>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</si>
  <si>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</si>
  <si>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</si>
  <si>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</si>
  <si>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</si>
  <si>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</si>
  <si>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</si>
  <si>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</si>
  <si>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</si>
  <si>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</si>
  <si>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</si>
  <si>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</si>
  <si>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</si>
  <si>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</si>
  <si>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</si>
  <si>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</si>
  <si>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</si>
  <si>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</si>
  <si>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</si>
  <si>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</si>
  <si>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</si>
  <si>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</si>
  <si>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</si>
  <si>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</si>
  <si>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</si>
  <si>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</si>
  <si>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</si>
  <si>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</si>
  <si>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</si>
  <si>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</si>
  <si>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</si>
  <si>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</si>
  <si>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</si>
  <si>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</si>
  <si>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</si>
  <si>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</si>
  <si>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</si>
  <si>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</si>
  <si>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</si>
  <si>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</si>
  <si>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</si>
  <si>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</si>
  <si>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</si>
  <si>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</si>
  <si>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</si>
  <si>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</si>
  <si>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</si>
  <si>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</si>
  <si>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</si>
  <si>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</si>
  <si>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</si>
  <si>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</si>
  <si>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</si>
  <si>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</si>
  <si>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</si>
  <si>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</si>
  <si>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</si>
  <si>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</si>
  <si>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</si>
  <si>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</si>
  <si>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</si>
  <si>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</si>
  <si>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</si>
  <si>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</si>
  <si>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</si>
  <si>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</si>
  <si>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</si>
  <si>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</si>
  <si>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</si>
  <si>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</si>
  <si>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</si>
  <si>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</si>
  <si>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</si>
  <si>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</si>
  <si>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</si>
  <si>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</si>
  <si>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</si>
  <si>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</si>
  <si>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</si>
  <si>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</si>
  <si>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</si>
  <si>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</si>
  <si>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</si>
  <si>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</si>
  <si>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</si>
  <si>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</si>
  <si>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</si>
  <si>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</si>
  <si>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</si>
  <si>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</si>
  <si>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</si>
  <si>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</si>
  <si>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</si>
  <si>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</si>
  <si>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</si>
  <si>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</si>
  <si>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</si>
  <si>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</si>
  <si>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</si>
  <si>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</si>
  <si>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</si>
  <si>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</si>
  <si>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</si>
  <si>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</si>
  <si>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</si>
  <si>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</si>
  <si>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</si>
  <si>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</si>
  <si>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</si>
  <si>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</si>
  <si>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</si>
  <si>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</si>
  <si>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</si>
  <si>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</si>
  <si>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</si>
  <si>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</si>
  <si>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</si>
  <si>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</si>
  <si>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</si>
  <si>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</si>
  <si>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</si>
  <si>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</si>
  <si>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</si>
  <si>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</si>
  <si>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</si>
  <si>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</si>
  <si>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</si>
  <si>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</si>
  <si>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</si>
  <si>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</si>
  <si>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</si>
  <si>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</si>
  <si>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</si>
  <si>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</si>
  <si>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</si>
  <si>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</si>
  <si>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</si>
  <si>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</si>
  <si>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</si>
  <si>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</si>
  <si>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</si>
  <si>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</si>
  <si>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</si>
  <si>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</si>
  <si>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</si>
  <si>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</si>
  <si>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</si>
  <si>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</si>
  <si>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</si>
  <si>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</si>
  <si>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</si>
  <si>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</si>
  <si>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</si>
  <si>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</si>
  <si>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</si>
  <si>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</si>
  <si>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</si>
  <si>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</si>
  <si>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</si>
  <si>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</si>
  <si>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</si>
  <si>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</si>
  <si>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</si>
  <si>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</si>
  <si>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</si>
  <si>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</si>
  <si>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</si>
  <si>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</si>
  <si>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</si>
  <si>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</si>
  <si>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ВЛЗ</t>
  </si>
  <si>
    <t>ж/б</t>
  </si>
  <si>
    <t>СИП 3-70/50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</si>
  <si>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</si>
  <si>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</si>
  <si>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</si>
  <si>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</si>
  <si>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</si>
  <si>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</si>
  <si>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</si>
  <si>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</si>
  <si>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</si>
  <si>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</si>
  <si>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</si>
  <si>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</si>
  <si>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</si>
  <si>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</si>
  <si>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</si>
  <si>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</si>
  <si>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</si>
  <si>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</si>
  <si>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</si>
  <si>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</si>
  <si>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</si>
  <si>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</si>
  <si>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</si>
  <si>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</si>
  <si>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</si>
  <si>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</si>
  <si>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</si>
  <si>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</si>
  <si>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</si>
  <si>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</si>
  <si>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</si>
  <si>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</si>
  <si>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</si>
  <si>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</si>
  <si>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</si>
  <si>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</si>
  <si>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</si>
  <si>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</si>
  <si>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</si>
  <si>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</si>
  <si>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</si>
  <si>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</si>
  <si>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</si>
  <si>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</si>
  <si>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</si>
  <si>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</si>
  <si>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</si>
  <si>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</si>
  <si>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</si>
  <si>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</si>
  <si>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</si>
  <si>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</si>
  <si>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</si>
  <si>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</si>
  <si>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</si>
  <si>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</si>
  <si>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</si>
  <si>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</si>
  <si>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</si>
  <si>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</si>
  <si>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</si>
  <si>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</si>
  <si>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</si>
  <si>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</si>
  <si>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</si>
  <si>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</si>
  <si>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</si>
  <si>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</si>
  <si>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</si>
  <si>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</si>
  <si>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</si>
  <si>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</si>
  <si>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</si>
  <si>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</si>
  <si>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</si>
  <si>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>д/на ж/б</t>
  </si>
  <si>
    <t xml:space="preserve"> Год 2026</t>
  </si>
  <si>
    <t xml:space="preserve"> Год 2027</t>
  </si>
  <si>
    <t>Год 2028</t>
  </si>
  <si>
    <t>Год 2029</t>
  </si>
  <si>
    <t>Год 2030</t>
  </si>
  <si>
    <t>1986</t>
  </si>
  <si>
    <t>2022</t>
  </si>
  <si>
    <t xml:space="preserve"> по состоянию на 01.01.2025 года</t>
  </si>
  <si>
    <t xml:space="preserve">по состоянию на 01.01.2026 года 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</si>
  <si>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</si>
  <si>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</si>
  <si>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Л 4-1</t>
  </si>
  <si>
    <t xml:space="preserve"> 3А 35-70</t>
  </si>
  <si>
    <t>2028</t>
  </si>
  <si>
    <t>31.06.2028</t>
  </si>
  <si>
    <t>11,489 млн.руб</t>
  </si>
  <si>
    <t>1,231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</si>
</sst>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182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6" t="s">
        <v>254</v>
      </c>
      <c r="B5" s="126"/>
      <c r="C5" s="126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1" t="s">
        <v>267</v>
      </c>
      <c r="B12" s="131"/>
      <c r="C12" s="131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28" t="s">
        <v>266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28" t="s">
        <v>59</v>
      </c>
      <c r="B18" s="129"/>
      <c r="C18" s="12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3"/>
      <c r="B24" s="124"/>
      <c r="C24" s="125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3"/>
      <c r="B39" s="124"/>
      <c r="C39" s="1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273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183</v>
      </c>
      <c r="C44" s="30" t="s">
        <v>184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3"/>
      <c r="B47" s="124"/>
      <c r="C47" s="1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26.978399999999997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0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13" zoomScale="85" zoomScaleSheetLayoutView="85" workbookViewId="0">
      <selection activeCell="M21" sqref="A21:N23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182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6" t="s">
        <v>255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29" t="s">
        <v>66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7" s="9" customFormat="1" ht="18.75" customHeight="1" x14ac:dyDescent="0.2">
      <c r="E10" s="127" t="s">
        <v>3</v>
      </c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29" t="s">
        <v>267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6"/>
    </row>
    <row r="13" spans="1:27" s="9" customFormat="1" ht="18.75" customHeight="1" x14ac:dyDescent="0.2">
      <c r="E13" s="127" t="s">
        <v>2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29" t="s">
        <v>266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</row>
    <row r="16" spans="1:27" s="2" customFormat="1" ht="15" customHeight="1" x14ac:dyDescent="0.2">
      <c r="E16" s="127" t="s">
        <v>1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</row>
    <row r="19" spans="1:27" ht="25.5" customHeight="1" x14ac:dyDescent="0.25">
      <c r="A19" s="129" t="s">
        <v>173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</row>
    <row r="20" spans="1:27" s="67" customFormat="1" ht="21" customHeight="1" x14ac:dyDescent="0.25"/>
    <row r="21" spans="1:27" ht="15.75" customHeight="1" x14ac:dyDescent="0.25">
      <c r="A21" s="132" t="s">
        <v>0</v>
      </c>
      <c r="B21" s="135" t="s">
        <v>172</v>
      </c>
      <c r="C21" s="136"/>
      <c r="D21" s="135" t="s">
        <v>171</v>
      </c>
      <c r="E21" s="136"/>
      <c r="F21" s="139" t="s">
        <v>170</v>
      </c>
      <c r="G21" s="140"/>
      <c r="H21" s="140"/>
      <c r="I21" s="141"/>
      <c r="J21" s="132" t="s">
        <v>169</v>
      </c>
      <c r="K21" s="135" t="s">
        <v>168</v>
      </c>
      <c r="L21" s="136"/>
      <c r="M21" s="135" t="s">
        <v>167</v>
      </c>
      <c r="N21" s="136"/>
      <c r="O21" s="135" t="s">
        <v>166</v>
      </c>
      <c r="P21" s="136"/>
      <c r="Q21" s="135" t="s">
        <v>165</v>
      </c>
      <c r="R21" s="136"/>
      <c r="S21" s="132" t="s">
        <v>164</v>
      </c>
      <c r="T21" s="132" t="s">
        <v>163</v>
      </c>
      <c r="U21" s="132" t="s">
        <v>162</v>
      </c>
      <c r="V21" s="135" t="s">
        <v>161</v>
      </c>
      <c r="W21" s="136"/>
      <c r="X21" s="139" t="s">
        <v>150</v>
      </c>
      <c r="Y21" s="140"/>
      <c r="Z21" s="139" t="s">
        <v>151</v>
      </c>
      <c r="AA21" s="140"/>
    </row>
    <row r="22" spans="1:27" ht="216" customHeight="1" x14ac:dyDescent="0.25">
      <c r="A22" s="133"/>
      <c r="B22" s="137"/>
      <c r="C22" s="138"/>
      <c r="D22" s="137"/>
      <c r="E22" s="138"/>
      <c r="F22" s="139" t="s">
        <v>160</v>
      </c>
      <c r="G22" s="141"/>
      <c r="H22" s="139" t="s">
        <v>159</v>
      </c>
      <c r="I22" s="141"/>
      <c r="J22" s="134"/>
      <c r="K22" s="137"/>
      <c r="L22" s="138"/>
      <c r="M22" s="137"/>
      <c r="N22" s="138"/>
      <c r="O22" s="137"/>
      <c r="P22" s="138"/>
      <c r="Q22" s="137"/>
      <c r="R22" s="138"/>
      <c r="S22" s="134"/>
      <c r="T22" s="134"/>
      <c r="U22" s="134"/>
      <c r="V22" s="137"/>
      <c r="W22" s="138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4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268</v>
      </c>
      <c r="C25" s="92" t="s">
        <v>268</v>
      </c>
      <c r="D25" s="92" t="s">
        <v>268</v>
      </c>
      <c r="E25" s="92" t="s">
        <v>268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3" t="s">
        <v>262</v>
      </c>
      <c r="K25" s="82" t="s">
        <v>16</v>
      </c>
      <c r="L25" s="84" t="s">
        <v>16</v>
      </c>
      <c r="M25" s="84" t="s">
        <v>269</v>
      </c>
      <c r="N25" s="94" t="s">
        <v>180</v>
      </c>
      <c r="O25" s="81" t="s">
        <v>177</v>
      </c>
      <c r="P25" s="81" t="s">
        <v>178</v>
      </c>
      <c r="Q25" s="81">
        <v>1.2310000000000001</v>
      </c>
      <c r="R25" s="83">
        <v>1.2310000000000001</v>
      </c>
      <c r="S25" s="82" t="s">
        <v>270</v>
      </c>
      <c r="T25" s="82" t="s">
        <v>263</v>
      </c>
      <c r="U25" s="82" t="s">
        <v>13</v>
      </c>
      <c r="V25" s="82" t="s">
        <v>256</v>
      </c>
      <c r="W25" s="81" t="s">
        <v>179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5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182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6" t="s">
        <v>254</v>
      </c>
      <c r="B5" s="126"/>
      <c r="C5" s="12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1" t="s">
        <v>267</v>
      </c>
      <c r="B12" s="131"/>
      <c r="C12" s="131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28" t="s">
        <v>266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3"/>
      <c r="B17" s="143"/>
      <c r="C17" s="14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28" t="s">
        <v>51</v>
      </c>
      <c r="B18" s="128"/>
      <c r="C18" s="12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266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272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8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185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6" t="s">
        <v>254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customHeight="1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x14ac:dyDescent="0.25">
      <c r="A9" s="145" t="s">
        <v>186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</row>
    <row r="10" spans="1:44" x14ac:dyDescent="0.25">
      <c r="A10" s="127" t="s">
        <v>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44" ht="18.75" customHeight="1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x14ac:dyDescent="0.25">
      <c r="A12" s="145" t="s">
        <v>267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44" x14ac:dyDescent="0.25">
      <c r="A13" s="127" t="s">
        <v>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44" ht="18.75" customHeight="1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44" ht="18.75" customHeight="1" x14ac:dyDescent="0.25">
      <c r="A15" s="147" t="s">
        <v>266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</row>
    <row r="16" spans="1:44" x14ac:dyDescent="0.25">
      <c r="A16" s="127" t="s">
        <v>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4" t="s">
        <v>187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2" t="s">
        <v>188</v>
      </c>
      <c r="B21" s="152" t="s">
        <v>189</v>
      </c>
      <c r="C21" s="153" t="s">
        <v>190</v>
      </c>
      <c r="D21" s="153"/>
      <c r="E21" s="153"/>
      <c r="F21" s="153"/>
      <c r="G21" s="153"/>
      <c r="H21" s="153"/>
      <c r="I21" s="154" t="s">
        <v>191</v>
      </c>
      <c r="J21" s="155" t="s">
        <v>192</v>
      </c>
      <c r="K21" s="152" t="s">
        <v>193</v>
      </c>
      <c r="L21" s="148" t="s">
        <v>194</v>
      </c>
    </row>
    <row r="22" spans="1:12" ht="58.5" customHeight="1" x14ac:dyDescent="0.25">
      <c r="A22" s="152"/>
      <c r="B22" s="152"/>
      <c r="C22" s="149" t="s">
        <v>78</v>
      </c>
      <c r="D22" s="149"/>
      <c r="E22" s="106"/>
      <c r="F22" s="107"/>
      <c r="G22" s="150" t="s">
        <v>195</v>
      </c>
      <c r="H22" s="151"/>
      <c r="I22" s="154"/>
      <c r="J22" s="156"/>
      <c r="K22" s="152"/>
      <c r="L22" s="148"/>
    </row>
    <row r="23" spans="1:12" ht="47.25" x14ac:dyDescent="0.25">
      <c r="A23" s="152"/>
      <c r="B23" s="152"/>
      <c r="C23" s="108" t="s">
        <v>196</v>
      </c>
      <c r="D23" s="108" t="s">
        <v>197</v>
      </c>
      <c r="E23" s="108" t="s">
        <v>196</v>
      </c>
      <c r="F23" s="108" t="s">
        <v>197</v>
      </c>
      <c r="G23" s="108" t="s">
        <v>196</v>
      </c>
      <c r="H23" s="108" t="s">
        <v>197</v>
      </c>
      <c r="I23" s="154"/>
      <c r="J23" s="157"/>
      <c r="K23" s="152"/>
      <c r="L23" s="148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198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199</v>
      </c>
      <c r="B26" s="114" t="s">
        <v>200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201</v>
      </c>
      <c r="B27" s="114" t="s">
        <v>202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203</v>
      </c>
      <c r="B28" s="114" t="s">
        <v>204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205</v>
      </c>
      <c r="B29" s="114" t="s">
        <v>206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207</v>
      </c>
      <c r="B30" s="114" t="s">
        <v>208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209</v>
      </c>
      <c r="B31" s="116" t="s">
        <v>210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211</v>
      </c>
      <c r="B32" s="116" t="s">
        <v>212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213</v>
      </c>
      <c r="B33" s="116" t="s">
        <v>214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215</v>
      </c>
      <c r="B34" s="116" t="s">
        <v>216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217</v>
      </c>
      <c r="B35" s="116" t="s">
        <v>218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219</v>
      </c>
      <c r="B36" s="116" t="s">
        <v>220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221</v>
      </c>
      <c r="B37" s="116" t="s">
        <v>222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223</v>
      </c>
      <c r="B38" s="110" t="s">
        <v>224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225</v>
      </c>
      <c r="C39" s="122">
        <v>46888</v>
      </c>
      <c r="D39" s="122" t="s">
        <v>271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226</v>
      </c>
      <c r="B40" s="116" t="s">
        <v>227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228</v>
      </c>
      <c r="B41" s="110" t="s">
        <v>229</v>
      </c>
      <c r="C41" s="122">
        <v>46935</v>
      </c>
      <c r="D41" s="122">
        <v>47102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230</v>
      </c>
      <c r="C42" s="122">
        <v>46935</v>
      </c>
      <c r="D42" s="122">
        <v>47102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231</v>
      </c>
      <c r="B43" s="116" t="s">
        <v>232</v>
      </c>
      <c r="C43" s="122">
        <v>46935</v>
      </c>
      <c r="D43" s="122">
        <v>47102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233</v>
      </c>
      <c r="B44" s="116" t="s">
        <v>234</v>
      </c>
      <c r="C44" s="122">
        <v>46935</v>
      </c>
      <c r="D44" s="122">
        <v>47102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235</v>
      </c>
      <c r="B45" s="116" t="s">
        <v>236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237</v>
      </c>
      <c r="B46" s="116" t="s">
        <v>238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239</v>
      </c>
      <c r="B47" s="116" t="s">
        <v>240</v>
      </c>
      <c r="C47" s="122">
        <v>47102</v>
      </c>
      <c r="D47" s="122">
        <v>47107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241</v>
      </c>
      <c r="B48" s="110" t="s">
        <v>242</v>
      </c>
      <c r="C48" s="122">
        <v>47107</v>
      </c>
      <c r="D48" s="122">
        <v>47112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243</v>
      </c>
      <c r="C49" s="122">
        <v>47107</v>
      </c>
      <c r="D49" s="122">
        <v>47112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244</v>
      </c>
      <c r="B50" s="116" t="s">
        <v>245</v>
      </c>
      <c r="C50" s="122">
        <v>47107</v>
      </c>
      <c r="D50" s="122">
        <v>47112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246</v>
      </c>
      <c r="B51" s="116" t="s">
        <v>247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248</v>
      </c>
      <c r="B52" s="116" t="s">
        <v>249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250</v>
      </c>
      <c r="B53" s="121" t="s">
        <v>251</v>
      </c>
      <c r="C53" s="122">
        <v>47112</v>
      </c>
      <c r="D53" s="122">
        <v>47117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252</v>
      </c>
      <c r="B54" s="116" t="s">
        <v>253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3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182</v>
      </c>
    </row>
    <row r="4" spans="1:25" ht="18.75" customHeight="1" x14ac:dyDescent="0.25">
      <c r="A4" s="126" t="s">
        <v>254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1" t="s">
        <v>66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5" ht="18.75" customHeight="1" x14ac:dyDescent="0.25">
      <c r="A9" s="127" t="s">
        <v>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1" t="s">
        <v>267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</row>
    <row r="12" spans="1:25" x14ac:dyDescent="0.25">
      <c r="A12" s="127" t="s">
        <v>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28" t="s">
        <v>266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69"/>
      <c r="Y14" s="169"/>
    </row>
    <row r="15" spans="1:25" ht="15.75" customHeight="1" x14ac:dyDescent="0.25">
      <c r="A15" s="127" t="s">
        <v>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5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6" t="s">
        <v>72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3" t="s">
        <v>73</v>
      </c>
      <c r="B20" s="163" t="s">
        <v>74</v>
      </c>
      <c r="C20" s="152" t="s">
        <v>75</v>
      </c>
      <c r="D20" s="152"/>
      <c r="E20" s="165" t="s">
        <v>76</v>
      </c>
      <c r="F20" s="165"/>
      <c r="G20" s="167" t="s">
        <v>257</v>
      </c>
      <c r="H20" s="168"/>
      <c r="I20" s="168"/>
      <c r="J20" s="168"/>
      <c r="K20" s="167" t="s">
        <v>258</v>
      </c>
      <c r="L20" s="168"/>
      <c r="M20" s="168"/>
      <c r="N20" s="168"/>
      <c r="O20" s="167" t="s">
        <v>259</v>
      </c>
      <c r="P20" s="168"/>
      <c r="Q20" s="168"/>
      <c r="R20" s="168"/>
      <c r="S20" s="167" t="s">
        <v>260</v>
      </c>
      <c r="T20" s="168"/>
      <c r="U20" s="168"/>
      <c r="V20" s="168"/>
      <c r="W20" s="167" t="s">
        <v>261</v>
      </c>
      <c r="X20" s="168"/>
      <c r="Y20" s="168"/>
      <c r="Z20" s="168"/>
      <c r="AA20" s="170" t="s">
        <v>77</v>
      </c>
      <c r="AB20" s="171"/>
      <c r="AC20" s="44"/>
      <c r="AD20" s="44"/>
      <c r="AE20" s="44"/>
    </row>
    <row r="21" spans="1:31" ht="99.75" customHeight="1" x14ac:dyDescent="0.25">
      <c r="A21" s="164"/>
      <c r="B21" s="164"/>
      <c r="C21" s="152"/>
      <c r="D21" s="152"/>
      <c r="E21" s="165"/>
      <c r="F21" s="165"/>
      <c r="G21" s="152" t="s">
        <v>78</v>
      </c>
      <c r="H21" s="152"/>
      <c r="I21" s="152" t="s">
        <v>181</v>
      </c>
      <c r="J21" s="152"/>
      <c r="K21" s="152" t="s">
        <v>78</v>
      </c>
      <c r="L21" s="152"/>
      <c r="M21" s="152" t="s">
        <v>181</v>
      </c>
      <c r="N21" s="152"/>
      <c r="O21" s="152" t="s">
        <v>78</v>
      </c>
      <c r="P21" s="152"/>
      <c r="Q21" s="152" t="s">
        <v>181</v>
      </c>
      <c r="R21" s="152"/>
      <c r="S21" s="152" t="s">
        <v>78</v>
      </c>
      <c r="T21" s="152"/>
      <c r="U21" s="152" t="s">
        <v>181</v>
      </c>
      <c r="V21" s="152"/>
      <c r="W21" s="152" t="s">
        <v>78</v>
      </c>
      <c r="X21" s="152"/>
      <c r="Y21" s="152" t="s">
        <v>181</v>
      </c>
      <c r="Z21" s="152"/>
      <c r="AA21" s="172"/>
      <c r="AB21" s="173"/>
    </row>
    <row r="22" spans="1:31" ht="96.75" customHeight="1" x14ac:dyDescent="0.25">
      <c r="A22" s="149"/>
      <c r="B22" s="149"/>
      <c r="C22" s="98" t="s">
        <v>78</v>
      </c>
      <c r="D22" s="98" t="s">
        <v>79</v>
      </c>
      <c r="E22" s="98" t="s">
        <v>264</v>
      </c>
      <c r="F22" s="98" t="s">
        <v>265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13.489199999999999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13.489199999999999</v>
      </c>
      <c r="G24" s="48">
        <f t="shared" si="0"/>
        <v>13.489199999999999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v>13.489199999999999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26.978399999999997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13.489199999999999</v>
      </c>
      <c r="D27" s="88">
        <v>0</v>
      </c>
      <c r="E27" s="88">
        <v>0</v>
      </c>
      <c r="F27" s="88">
        <f>C27</f>
        <v>13.489199999999999</v>
      </c>
      <c r="G27" s="88">
        <f>C27</f>
        <v>13.489199999999999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13.489199999999999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26.978399999999997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11.241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11.241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 t="shared" si="4"/>
        <v>0</v>
      </c>
      <c r="N30" s="48" t="s">
        <v>29</v>
      </c>
      <c r="O30" s="48">
        <v>0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0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00">
        <v>0.23300000000000001</v>
      </c>
      <c r="D31" s="88">
        <v>0</v>
      </c>
      <c r="E31" s="88">
        <v>0</v>
      </c>
      <c r="F31" s="100">
        <f>C31</f>
        <v>0.23300000000000001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00">
        <v>10.061999999999999</v>
      </c>
      <c r="D32" s="88">
        <v>0</v>
      </c>
      <c r="E32" s="88">
        <v>0</v>
      </c>
      <c r="F32" s="100">
        <f t="shared" ref="F32:F33" si="6">C32</f>
        <v>10.061999999999999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0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00">
        <v>0.94599999999999995</v>
      </c>
      <c r="D33" s="88">
        <v>0</v>
      </c>
      <c r="E33" s="88">
        <v>0</v>
      </c>
      <c r="F33" s="100">
        <f t="shared" si="6"/>
        <v>0.94599999999999995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0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v>0</v>
      </c>
      <c r="L34" s="88" t="s">
        <v>29</v>
      </c>
      <c r="M34" s="88">
        <v>0</v>
      </c>
      <c r="N34" s="88" t="s">
        <v>29</v>
      </c>
      <c r="O34" s="88"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1.2310000000000001</v>
      </c>
      <c r="D35" s="48">
        <f t="shared" ref="D35:Y35" si="7">D36+D37+D38+D39+D40+D41+D42</f>
        <v>0</v>
      </c>
      <c r="E35" s="48">
        <f t="shared" si="7"/>
        <v>0</v>
      </c>
      <c r="F35" s="48">
        <f t="shared" si="7"/>
        <v>1.2310000000000001</v>
      </c>
      <c r="G35" s="48">
        <f t="shared" si="7"/>
        <v>1.2310000000000001</v>
      </c>
      <c r="H35" s="48" t="s">
        <v>29</v>
      </c>
      <c r="I35" s="48">
        <f t="shared" ref="I35" si="8">I36+I37+I38+I39+I40+I41+I42</f>
        <v>0</v>
      </c>
      <c r="J35" s="48" t="s">
        <v>29</v>
      </c>
      <c r="K35" s="48">
        <f t="shared" si="7"/>
        <v>0</v>
      </c>
      <c r="L35" s="48" t="s">
        <v>29</v>
      </c>
      <c r="M35" s="48">
        <f t="shared" si="7"/>
        <v>0</v>
      </c>
      <c r="N35" s="48" t="s">
        <v>29</v>
      </c>
      <c r="O35" s="48">
        <v>1.2310000000000001</v>
      </c>
      <c r="P35" s="48" t="s">
        <v>29</v>
      </c>
      <c r="Q35" s="48">
        <f t="shared" si="7"/>
        <v>0</v>
      </c>
      <c r="R35" s="48" t="s">
        <v>29</v>
      </c>
      <c r="S35" s="48">
        <f t="shared" si="7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7"/>
        <v>0</v>
      </c>
      <c r="X35" s="48" t="s">
        <v>29</v>
      </c>
      <c r="Y35" s="48">
        <f t="shared" si="7"/>
        <v>0</v>
      </c>
      <c r="Z35" s="48" t="s">
        <v>29</v>
      </c>
      <c r="AA35" s="48">
        <f t="shared" si="2"/>
        <v>2.4620000000000002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1.2310000000000001</v>
      </c>
      <c r="D39" s="88">
        <v>0</v>
      </c>
      <c r="E39" s="88">
        <v>0</v>
      </c>
      <c r="F39" s="88">
        <f>C39</f>
        <v>1.2310000000000001</v>
      </c>
      <c r="G39" s="88">
        <f>F39</f>
        <v>1.2310000000000001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1.2310000000000001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2.4620000000000002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9">C44+C45+C46+C47+C48+C49+C50</f>
        <v>1.2310000000000001</v>
      </c>
      <c r="D43" s="48">
        <f t="shared" si="9"/>
        <v>0</v>
      </c>
      <c r="E43" s="48">
        <f t="shared" si="9"/>
        <v>0</v>
      </c>
      <c r="F43" s="48">
        <f t="shared" si="9"/>
        <v>1.2310000000000001</v>
      </c>
      <c r="G43" s="48">
        <f t="shared" si="9"/>
        <v>1.2310000000000001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9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v>1.2310000000000001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2.4620000000000002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0">C36</f>
        <v>0</v>
      </c>
      <c r="D44" s="88">
        <f t="shared" si="10"/>
        <v>0</v>
      </c>
      <c r="E44" s="88">
        <f t="shared" si="10"/>
        <v>0</v>
      </c>
      <c r="F44" s="88">
        <f t="shared" si="10"/>
        <v>0</v>
      </c>
      <c r="G44" s="88">
        <f t="shared" si="10"/>
        <v>0</v>
      </c>
      <c r="H44" s="88" t="s">
        <v>29</v>
      </c>
      <c r="I44" s="88">
        <f t="shared" ref="I44:I50" si="11">I36</f>
        <v>0</v>
      </c>
      <c r="J44" s="88" t="s">
        <v>29</v>
      </c>
      <c r="K44" s="88">
        <f t="shared" si="10"/>
        <v>0</v>
      </c>
      <c r="L44" s="88" t="s">
        <v>29</v>
      </c>
      <c r="M44" s="88">
        <f t="shared" ref="M44:M50" si="12">M36</f>
        <v>0</v>
      </c>
      <c r="N44" s="88" t="s">
        <v>29</v>
      </c>
      <c r="O44" s="88">
        <v>0</v>
      </c>
      <c r="P44" s="88" t="s">
        <v>29</v>
      </c>
      <c r="Q44" s="88">
        <f t="shared" ref="Q44:Q50" si="13">Q36</f>
        <v>0</v>
      </c>
      <c r="R44" s="88" t="s">
        <v>29</v>
      </c>
      <c r="S44" s="88">
        <f t="shared" ref="S44:S49" si="14">S36</f>
        <v>0</v>
      </c>
      <c r="T44" s="88" t="s">
        <v>29</v>
      </c>
      <c r="U44" s="88">
        <f t="shared" ref="U44:U49" si="15">U36</f>
        <v>0</v>
      </c>
      <c r="V44" s="88" t="s">
        <v>29</v>
      </c>
      <c r="W44" s="88">
        <f t="shared" ref="W44:W49" si="16">W36</f>
        <v>0</v>
      </c>
      <c r="X44" s="88" t="s">
        <v>29</v>
      </c>
      <c r="Y44" s="88">
        <f t="shared" ref="Y44:Y50" si="17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0"/>
        <v>0</v>
      </c>
      <c r="D45" s="88">
        <f t="shared" si="10"/>
        <v>0</v>
      </c>
      <c r="E45" s="88">
        <f t="shared" si="10"/>
        <v>0</v>
      </c>
      <c r="F45" s="88">
        <f t="shared" si="10"/>
        <v>0</v>
      </c>
      <c r="G45" s="88">
        <f t="shared" si="10"/>
        <v>0</v>
      </c>
      <c r="H45" s="88" t="s">
        <v>29</v>
      </c>
      <c r="I45" s="88">
        <f t="shared" si="11"/>
        <v>0</v>
      </c>
      <c r="J45" s="88" t="s">
        <v>29</v>
      </c>
      <c r="K45" s="88">
        <f t="shared" si="10"/>
        <v>0</v>
      </c>
      <c r="L45" s="88" t="s">
        <v>29</v>
      </c>
      <c r="M45" s="88">
        <f t="shared" si="12"/>
        <v>0</v>
      </c>
      <c r="N45" s="88" t="s">
        <v>29</v>
      </c>
      <c r="O45" s="88">
        <v>0</v>
      </c>
      <c r="P45" s="88" t="s">
        <v>29</v>
      </c>
      <c r="Q45" s="88">
        <f t="shared" si="13"/>
        <v>0</v>
      </c>
      <c r="R45" s="88" t="s">
        <v>29</v>
      </c>
      <c r="S45" s="88">
        <f t="shared" si="14"/>
        <v>0</v>
      </c>
      <c r="T45" s="88" t="s">
        <v>29</v>
      </c>
      <c r="U45" s="88">
        <f t="shared" si="15"/>
        <v>0</v>
      </c>
      <c r="V45" s="88" t="s">
        <v>29</v>
      </c>
      <c r="W45" s="88">
        <f t="shared" si="16"/>
        <v>0</v>
      </c>
      <c r="X45" s="88" t="s">
        <v>29</v>
      </c>
      <c r="Y45" s="88">
        <f t="shared" si="17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0"/>
        <v>0</v>
      </c>
      <c r="D46" s="88">
        <f t="shared" si="10"/>
        <v>0</v>
      </c>
      <c r="E46" s="88">
        <f t="shared" si="10"/>
        <v>0</v>
      </c>
      <c r="F46" s="88">
        <f t="shared" si="10"/>
        <v>0</v>
      </c>
      <c r="G46" s="88">
        <f t="shared" si="10"/>
        <v>0</v>
      </c>
      <c r="H46" s="88" t="s">
        <v>29</v>
      </c>
      <c r="I46" s="88">
        <f t="shared" si="11"/>
        <v>0</v>
      </c>
      <c r="J46" s="88" t="s">
        <v>29</v>
      </c>
      <c r="K46" s="88">
        <f t="shared" si="10"/>
        <v>0</v>
      </c>
      <c r="L46" s="88" t="s">
        <v>29</v>
      </c>
      <c r="M46" s="88">
        <f t="shared" si="12"/>
        <v>0</v>
      </c>
      <c r="N46" s="88" t="s">
        <v>29</v>
      </c>
      <c r="O46" s="88">
        <v>0</v>
      </c>
      <c r="P46" s="88" t="s">
        <v>29</v>
      </c>
      <c r="Q46" s="88">
        <f t="shared" si="13"/>
        <v>0</v>
      </c>
      <c r="R46" s="88" t="s">
        <v>29</v>
      </c>
      <c r="S46" s="88">
        <f t="shared" si="14"/>
        <v>0</v>
      </c>
      <c r="T46" s="88" t="s">
        <v>29</v>
      </c>
      <c r="U46" s="88">
        <f t="shared" si="15"/>
        <v>0</v>
      </c>
      <c r="V46" s="88" t="s">
        <v>29</v>
      </c>
      <c r="W46" s="88">
        <f t="shared" si="16"/>
        <v>0</v>
      </c>
      <c r="X46" s="88" t="s">
        <v>29</v>
      </c>
      <c r="Y46" s="88">
        <f t="shared" si="17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1.2310000000000001</v>
      </c>
      <c r="D47" s="88">
        <f t="shared" si="10"/>
        <v>0</v>
      </c>
      <c r="E47" s="88">
        <f t="shared" si="10"/>
        <v>0</v>
      </c>
      <c r="F47" s="88">
        <f>C47</f>
        <v>1.2310000000000001</v>
      </c>
      <c r="G47" s="88">
        <f t="shared" si="10"/>
        <v>1.2310000000000001</v>
      </c>
      <c r="H47" s="88" t="s">
        <v>29</v>
      </c>
      <c r="I47" s="88">
        <f t="shared" si="11"/>
        <v>0</v>
      </c>
      <c r="J47" s="88" t="s">
        <v>29</v>
      </c>
      <c r="K47" s="88">
        <v>0</v>
      </c>
      <c r="L47" s="88" t="s">
        <v>29</v>
      </c>
      <c r="M47" s="88">
        <f t="shared" si="12"/>
        <v>0</v>
      </c>
      <c r="N47" s="88" t="s">
        <v>29</v>
      </c>
      <c r="O47" s="88">
        <v>1.2310000000000001</v>
      </c>
      <c r="P47" s="88" t="s">
        <v>29</v>
      </c>
      <c r="Q47" s="88">
        <f t="shared" si="13"/>
        <v>0</v>
      </c>
      <c r="R47" s="88" t="s">
        <v>29</v>
      </c>
      <c r="S47" s="88">
        <f t="shared" si="14"/>
        <v>0</v>
      </c>
      <c r="T47" s="88" t="s">
        <v>29</v>
      </c>
      <c r="U47" s="88">
        <f t="shared" si="15"/>
        <v>0</v>
      </c>
      <c r="V47" s="88" t="s">
        <v>29</v>
      </c>
      <c r="W47" s="88">
        <f t="shared" si="16"/>
        <v>0</v>
      </c>
      <c r="X47" s="88" t="s">
        <v>29</v>
      </c>
      <c r="Y47" s="88">
        <f t="shared" si="17"/>
        <v>0</v>
      </c>
      <c r="Z47" s="88" t="s">
        <v>29</v>
      </c>
      <c r="AA47" s="88">
        <f t="shared" si="2"/>
        <v>2.4620000000000002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0"/>
        <v>0</v>
      </c>
      <c r="D48" s="88">
        <f t="shared" si="10"/>
        <v>0</v>
      </c>
      <c r="E48" s="88">
        <f t="shared" si="10"/>
        <v>0</v>
      </c>
      <c r="F48" s="88">
        <f t="shared" si="10"/>
        <v>0</v>
      </c>
      <c r="G48" s="88">
        <f t="shared" si="10"/>
        <v>0</v>
      </c>
      <c r="H48" s="88" t="s">
        <v>29</v>
      </c>
      <c r="I48" s="88">
        <f t="shared" si="11"/>
        <v>0</v>
      </c>
      <c r="J48" s="88" t="s">
        <v>29</v>
      </c>
      <c r="K48" s="88">
        <f t="shared" si="10"/>
        <v>0</v>
      </c>
      <c r="L48" s="88" t="s">
        <v>29</v>
      </c>
      <c r="M48" s="88">
        <f t="shared" si="12"/>
        <v>0</v>
      </c>
      <c r="N48" s="88" t="s">
        <v>29</v>
      </c>
      <c r="O48" s="88">
        <v>0</v>
      </c>
      <c r="P48" s="88" t="s">
        <v>29</v>
      </c>
      <c r="Q48" s="88">
        <f t="shared" si="13"/>
        <v>0</v>
      </c>
      <c r="R48" s="88" t="s">
        <v>29</v>
      </c>
      <c r="S48" s="88">
        <f t="shared" si="14"/>
        <v>0</v>
      </c>
      <c r="T48" s="88" t="s">
        <v>29</v>
      </c>
      <c r="U48" s="88">
        <f t="shared" si="15"/>
        <v>0</v>
      </c>
      <c r="V48" s="88" t="s">
        <v>29</v>
      </c>
      <c r="W48" s="88">
        <f t="shared" si="16"/>
        <v>0</v>
      </c>
      <c r="X48" s="88" t="s">
        <v>29</v>
      </c>
      <c r="Y48" s="88">
        <f t="shared" si="17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0"/>
        <v>0</v>
      </c>
      <c r="D49" s="88">
        <f t="shared" si="10"/>
        <v>0</v>
      </c>
      <c r="E49" s="88">
        <f t="shared" si="10"/>
        <v>0</v>
      </c>
      <c r="F49" s="88">
        <f t="shared" si="10"/>
        <v>0</v>
      </c>
      <c r="G49" s="88">
        <f t="shared" si="10"/>
        <v>0</v>
      </c>
      <c r="H49" s="88" t="s">
        <v>29</v>
      </c>
      <c r="I49" s="88">
        <f t="shared" si="11"/>
        <v>0</v>
      </c>
      <c r="J49" s="88" t="s">
        <v>29</v>
      </c>
      <c r="K49" s="88">
        <f t="shared" si="10"/>
        <v>0</v>
      </c>
      <c r="L49" s="88" t="s">
        <v>29</v>
      </c>
      <c r="M49" s="88">
        <f t="shared" si="12"/>
        <v>0</v>
      </c>
      <c r="N49" s="88" t="s">
        <v>29</v>
      </c>
      <c r="O49" s="88">
        <v>0</v>
      </c>
      <c r="P49" s="88" t="s">
        <v>29</v>
      </c>
      <c r="Q49" s="88">
        <f t="shared" si="13"/>
        <v>0</v>
      </c>
      <c r="R49" s="88" t="s">
        <v>29</v>
      </c>
      <c r="S49" s="88">
        <f t="shared" si="14"/>
        <v>0</v>
      </c>
      <c r="T49" s="88" t="s">
        <v>29</v>
      </c>
      <c r="U49" s="88">
        <f t="shared" si="15"/>
        <v>0</v>
      </c>
      <c r="V49" s="88" t="s">
        <v>29</v>
      </c>
      <c r="W49" s="88">
        <f t="shared" si="16"/>
        <v>0</v>
      </c>
      <c r="X49" s="88" t="s">
        <v>29</v>
      </c>
      <c r="Y49" s="88">
        <f t="shared" si="17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0"/>
        <v>0</v>
      </c>
      <c r="H50" s="88" t="s">
        <v>29</v>
      </c>
      <c r="I50" s="89">
        <f t="shared" si="11"/>
        <v>0</v>
      </c>
      <c r="J50" s="88" t="s">
        <v>29</v>
      </c>
      <c r="K50" s="89">
        <f t="shared" si="10"/>
        <v>0</v>
      </c>
      <c r="L50" s="88" t="s">
        <v>29</v>
      </c>
      <c r="M50" s="89">
        <f t="shared" si="12"/>
        <v>0</v>
      </c>
      <c r="N50" s="88" t="s">
        <v>29</v>
      </c>
      <c r="O50" s="89">
        <v>0</v>
      </c>
      <c r="P50" s="88" t="s">
        <v>29</v>
      </c>
      <c r="Q50" s="89">
        <f t="shared" si="1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7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11.241</v>
      </c>
      <c r="D52" s="88">
        <f t="shared" ref="D52:Y52" si="18">D30</f>
        <v>0</v>
      </c>
      <c r="E52" s="88">
        <f t="shared" si="18"/>
        <v>0</v>
      </c>
      <c r="F52" s="88">
        <f t="shared" si="18"/>
        <v>11.241</v>
      </c>
      <c r="G52" s="88">
        <f t="shared" si="18"/>
        <v>0</v>
      </c>
      <c r="H52" s="88" t="s">
        <v>29</v>
      </c>
      <c r="I52" s="88">
        <f t="shared" ref="I52" si="19">I30</f>
        <v>0</v>
      </c>
      <c r="J52" s="88" t="s">
        <v>29</v>
      </c>
      <c r="K52" s="88">
        <v>0</v>
      </c>
      <c r="L52" s="88" t="s">
        <v>29</v>
      </c>
      <c r="M52" s="88">
        <f t="shared" si="18"/>
        <v>0</v>
      </c>
      <c r="N52" s="88" t="s">
        <v>29</v>
      </c>
      <c r="O52" s="88">
        <v>0</v>
      </c>
      <c r="P52" s="88" t="s">
        <v>29</v>
      </c>
      <c r="Q52" s="88">
        <f t="shared" si="18"/>
        <v>0</v>
      </c>
      <c r="R52" s="88" t="s">
        <v>29</v>
      </c>
      <c r="S52" s="88">
        <f t="shared" si="18"/>
        <v>0</v>
      </c>
      <c r="T52" s="88" t="s">
        <v>29</v>
      </c>
      <c r="U52" s="88">
        <f t="shared" si="18"/>
        <v>0</v>
      </c>
      <c r="V52" s="88" t="s">
        <v>29</v>
      </c>
      <c r="W52" s="88">
        <f t="shared" si="18"/>
        <v>0</v>
      </c>
      <c r="X52" s="88" t="s">
        <v>29</v>
      </c>
      <c r="Y52" s="88">
        <f t="shared" si="18"/>
        <v>0</v>
      </c>
      <c r="Z52" s="88" t="s">
        <v>29</v>
      </c>
      <c r="AA52" s="88">
        <f>G52+K52+O52+S52+W52</f>
        <v>0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0">C44</f>
        <v>0</v>
      </c>
      <c r="D53" s="88">
        <f t="shared" si="20"/>
        <v>0</v>
      </c>
      <c r="E53" s="88">
        <f t="shared" si="20"/>
        <v>0</v>
      </c>
      <c r="F53" s="88">
        <f t="shared" si="20"/>
        <v>0</v>
      </c>
      <c r="G53" s="88">
        <f t="shared" si="20"/>
        <v>0</v>
      </c>
      <c r="H53" s="88" t="s">
        <v>29</v>
      </c>
      <c r="I53" s="88">
        <f>I44</f>
        <v>0</v>
      </c>
      <c r="J53" s="88" t="s">
        <v>29</v>
      </c>
      <c r="K53" s="88">
        <f t="shared" si="20"/>
        <v>0</v>
      </c>
      <c r="L53" s="88" t="s">
        <v>29</v>
      </c>
      <c r="M53" s="88">
        <f>M44</f>
        <v>0</v>
      </c>
      <c r="N53" s="88" t="s">
        <v>29</v>
      </c>
      <c r="O53" s="88"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1">G53+K53+O53+S53+W53</f>
        <v>0</v>
      </c>
      <c r="AB53" s="88">
        <f t="shared" ref="AB53:AB64" si="22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0"/>
        <v>0</v>
      </c>
      <c r="D54" s="89">
        <f t="shared" si="20"/>
        <v>0</v>
      </c>
      <c r="E54" s="89">
        <f t="shared" si="20"/>
        <v>0</v>
      </c>
      <c r="F54" s="89">
        <f t="shared" si="20"/>
        <v>0</v>
      </c>
      <c r="G54" s="89">
        <f t="shared" si="20"/>
        <v>0</v>
      </c>
      <c r="H54" s="88" t="s">
        <v>29</v>
      </c>
      <c r="I54" s="89">
        <f>I45</f>
        <v>0</v>
      </c>
      <c r="J54" s="88" t="s">
        <v>29</v>
      </c>
      <c r="K54" s="89">
        <f t="shared" si="20"/>
        <v>0</v>
      </c>
      <c r="L54" s="88" t="s">
        <v>29</v>
      </c>
      <c r="M54" s="89">
        <f>M45</f>
        <v>0</v>
      </c>
      <c r="N54" s="88" t="s">
        <v>29</v>
      </c>
      <c r="O54" s="89"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1"/>
        <v>0</v>
      </c>
      <c r="AB54" s="88">
        <f t="shared" si="22"/>
        <v>0</v>
      </c>
    </row>
    <row r="55" spans="1:28" x14ac:dyDescent="0.25">
      <c r="A55" s="49" t="s">
        <v>134</v>
      </c>
      <c r="B55" s="52" t="s">
        <v>135</v>
      </c>
      <c r="C55" s="89">
        <f t="shared" si="20"/>
        <v>0</v>
      </c>
      <c r="D55" s="89">
        <f t="shared" si="20"/>
        <v>0</v>
      </c>
      <c r="E55" s="89">
        <f t="shared" si="20"/>
        <v>0</v>
      </c>
      <c r="F55" s="89">
        <f t="shared" si="20"/>
        <v>0</v>
      </c>
      <c r="G55" s="89">
        <f t="shared" si="20"/>
        <v>0</v>
      </c>
      <c r="H55" s="88" t="s">
        <v>29</v>
      </c>
      <c r="I55" s="89">
        <f>I46</f>
        <v>0</v>
      </c>
      <c r="J55" s="88" t="s">
        <v>29</v>
      </c>
      <c r="K55" s="89">
        <f t="shared" si="20"/>
        <v>0</v>
      </c>
      <c r="L55" s="88" t="s">
        <v>29</v>
      </c>
      <c r="M55" s="89">
        <f>M46</f>
        <v>0</v>
      </c>
      <c r="N55" s="88" t="s">
        <v>29</v>
      </c>
      <c r="O55" s="89"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1"/>
        <v>0</v>
      </c>
      <c r="AB55" s="88">
        <f t="shared" si="22"/>
        <v>0</v>
      </c>
    </row>
    <row r="56" spans="1:28" x14ac:dyDescent="0.25">
      <c r="A56" s="49" t="s">
        <v>136</v>
      </c>
      <c r="B56" s="52" t="s">
        <v>137</v>
      </c>
      <c r="C56" s="89">
        <f>C47</f>
        <v>1.2310000000000001</v>
      </c>
      <c r="D56" s="89">
        <f t="shared" ref="D56:K56" si="23">D47+D48+D49</f>
        <v>0</v>
      </c>
      <c r="E56" s="89">
        <f t="shared" si="23"/>
        <v>0</v>
      </c>
      <c r="F56" s="89">
        <f>C56</f>
        <v>1.2310000000000001</v>
      </c>
      <c r="G56" s="89">
        <f>G47+G48+G49</f>
        <v>1.2310000000000001</v>
      </c>
      <c r="H56" s="88" t="s">
        <v>29</v>
      </c>
      <c r="I56" s="89">
        <f>I47+I48+I49</f>
        <v>0</v>
      </c>
      <c r="J56" s="88" t="s">
        <v>29</v>
      </c>
      <c r="K56" s="89">
        <f t="shared" si="23"/>
        <v>0</v>
      </c>
      <c r="L56" s="88" t="s">
        <v>29</v>
      </c>
      <c r="M56" s="89">
        <f>M47+M48+M49</f>
        <v>0</v>
      </c>
      <c r="N56" s="88" t="s">
        <v>29</v>
      </c>
      <c r="O56" s="89">
        <v>1.2310000000000001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1"/>
        <v>2.4620000000000002</v>
      </c>
      <c r="AB56" s="88">
        <f t="shared" si="22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4">E50</f>
        <v>0</v>
      </c>
      <c r="F57" s="89">
        <f t="shared" si="24"/>
        <v>0</v>
      </c>
      <c r="G57" s="89">
        <f t="shared" si="24"/>
        <v>0</v>
      </c>
      <c r="H57" s="88" t="s">
        <v>29</v>
      </c>
      <c r="I57" s="89">
        <f>I50</f>
        <v>0</v>
      </c>
      <c r="J57" s="88" t="s">
        <v>29</v>
      </c>
      <c r="K57" s="89">
        <f t="shared" si="24"/>
        <v>0</v>
      </c>
      <c r="L57" s="88" t="s">
        <v>29</v>
      </c>
      <c r="M57" s="89">
        <f>M50</f>
        <v>0</v>
      </c>
      <c r="N57" s="88" t="s">
        <v>29</v>
      </c>
      <c r="O57" s="89"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2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5">D60+D61+D62+D63+D64</f>
        <v>0</v>
      </c>
      <c r="E59" s="48">
        <f t="shared" si="25"/>
        <v>0</v>
      </c>
      <c r="F59" s="48">
        <f t="shared" si="25"/>
        <v>0</v>
      </c>
      <c r="G59" s="48">
        <f t="shared" si="25"/>
        <v>0</v>
      </c>
      <c r="H59" s="48" t="s">
        <v>29</v>
      </c>
      <c r="I59" s="48">
        <f t="shared" ref="I59" si="26">I60+I61+I62+I63+I64</f>
        <v>0</v>
      </c>
      <c r="J59" s="48" t="s">
        <v>29</v>
      </c>
      <c r="K59" s="48">
        <f t="shared" si="25"/>
        <v>0</v>
      </c>
      <c r="L59" s="48" t="s">
        <v>29</v>
      </c>
      <c r="M59" s="48">
        <f t="shared" si="25"/>
        <v>0</v>
      </c>
      <c r="N59" s="48" t="s">
        <v>29</v>
      </c>
      <c r="O59" s="48">
        <v>0</v>
      </c>
      <c r="P59" s="48" t="s">
        <v>29</v>
      </c>
      <c r="Q59" s="48">
        <f t="shared" si="25"/>
        <v>0</v>
      </c>
      <c r="R59" s="48" t="s">
        <v>29</v>
      </c>
      <c r="S59" s="48">
        <f t="shared" si="25"/>
        <v>0</v>
      </c>
      <c r="T59" s="48" t="s">
        <v>29</v>
      </c>
      <c r="U59" s="48">
        <f t="shared" si="25"/>
        <v>0</v>
      </c>
      <c r="V59" s="48" t="s">
        <v>29</v>
      </c>
      <c r="W59" s="48">
        <f t="shared" si="25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2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7">G60+K60+O60+S60+W60</f>
        <v>0</v>
      </c>
      <c r="AB60" s="88">
        <f t="shared" si="22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7"/>
        <v>0</v>
      </c>
      <c r="AB61" s="88">
        <f t="shared" si="22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7"/>
        <v>0</v>
      </c>
      <c r="AB62" s="88">
        <f t="shared" si="22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7"/>
        <v>0</v>
      </c>
      <c r="AB63" s="88">
        <f t="shared" si="22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7"/>
        <v>0</v>
      </c>
      <c r="AB64" s="88">
        <f t="shared" si="22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0"/>
      <c r="C66" s="160"/>
      <c r="D66" s="160"/>
      <c r="E66" s="160"/>
      <c r="F66" s="160"/>
      <c r="G66" s="160"/>
      <c r="H66" s="160"/>
      <c r="I66" s="160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1"/>
      <c r="C68" s="161"/>
      <c r="D68" s="161"/>
      <c r="E68" s="161"/>
      <c r="F68" s="161"/>
      <c r="G68" s="161"/>
      <c r="H68" s="161"/>
      <c r="I68" s="161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0"/>
      <c r="C70" s="160"/>
      <c r="D70" s="160"/>
      <c r="E70" s="160"/>
      <c r="F70" s="160"/>
      <c r="G70" s="160"/>
      <c r="H70" s="160"/>
      <c r="I70" s="160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0"/>
      <c r="C72" s="160"/>
      <c r="D72" s="160"/>
      <c r="E72" s="160"/>
      <c r="F72" s="160"/>
      <c r="G72" s="160"/>
      <c r="H72" s="160"/>
      <c r="I72" s="160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1"/>
      <c r="C73" s="161"/>
      <c r="D73" s="161"/>
      <c r="E73" s="161"/>
      <c r="F73" s="161"/>
      <c r="G73" s="161"/>
      <c r="H73" s="161"/>
      <c r="I73" s="161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0"/>
      <c r="C74" s="160"/>
      <c r="D74" s="160"/>
      <c r="E74" s="160"/>
      <c r="F74" s="160"/>
      <c r="G74" s="160"/>
      <c r="H74" s="160"/>
      <c r="I74" s="160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58"/>
      <c r="C75" s="158"/>
      <c r="D75" s="158"/>
      <c r="E75" s="158"/>
      <c r="F75" s="158"/>
      <c r="G75" s="158"/>
      <c r="H75" s="158"/>
      <c r="I75" s="158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59"/>
      <c r="C77" s="159"/>
      <c r="D77" s="159"/>
      <c r="E77" s="159"/>
      <c r="F77" s="159"/>
      <c r="G77" s="159"/>
      <c r="H77" s="159"/>
      <c r="I77" s="159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2025-05-26T08:33:02Z</dcterms:modified>
</cp:coreProperties>
</file>