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82941C61-8EAB-44F9-9727-13368C4C546C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6" sheetId="10" r:id="rId1"/>
  </sheets>
  <calcPr calcId="191029"/>
</workbook>
</file>

<file path=xl/calcChain.xml><?xml version="1.0" encoding="utf-8"?>
<calcChain xmlns="http://schemas.openxmlformats.org/spreadsheetml/2006/main">
  <c r="G50" i="10" l="1"/>
  <c r="M50" i="10"/>
  <c r="E39" i="10"/>
  <c r="E50" i="10"/>
  <c r="E43" i="10"/>
  <c r="F82" i="10"/>
  <c r="G82" i="10"/>
  <c r="H82" i="10"/>
  <c r="I82" i="10"/>
  <c r="K82" i="10"/>
  <c r="L82" i="10"/>
  <c r="M82" i="10"/>
  <c r="N82" i="10"/>
  <c r="O82" i="10"/>
  <c r="Q82" i="10"/>
  <c r="R82" i="10"/>
  <c r="S82" i="10"/>
  <c r="T82" i="10"/>
  <c r="U82" i="10"/>
  <c r="W82" i="10"/>
  <c r="X82" i="10"/>
  <c r="Y82" i="10"/>
  <c r="Z82" i="10"/>
  <c r="AA82" i="10"/>
  <c r="AC82" i="10"/>
  <c r="AD82" i="10"/>
  <c r="AE82" i="10"/>
  <c r="AF82" i="10"/>
  <c r="AG82" i="10"/>
  <c r="AI82" i="10"/>
  <c r="AJ82" i="10"/>
  <c r="AK82" i="10"/>
  <c r="AL82" i="10"/>
  <c r="AM82" i="10"/>
  <c r="AO82" i="10"/>
  <c r="AP82" i="10"/>
  <c r="AQ82" i="10"/>
  <c r="AR82" i="10"/>
  <c r="AS82" i="10"/>
  <c r="AU82" i="10"/>
  <c r="AV82" i="10"/>
  <c r="AW82" i="10"/>
  <c r="AX82" i="10"/>
  <c r="AY82" i="10"/>
  <c r="BA82" i="10"/>
  <c r="BB82" i="10"/>
  <c r="BC82" i="10"/>
  <c r="BD82" i="10"/>
  <c r="BE82" i="10"/>
  <c r="BG82" i="10"/>
  <c r="BH82" i="10"/>
  <c r="BI82" i="10"/>
  <c r="BJ82" i="10"/>
  <c r="BK82" i="10"/>
  <c r="BM82" i="10"/>
  <c r="BN82" i="10"/>
  <c r="BO82" i="10"/>
  <c r="BP82" i="10"/>
  <c r="BQ82" i="10"/>
  <c r="BS82" i="10"/>
  <c r="BT82" i="10"/>
  <c r="BU82" i="10"/>
  <c r="BV82" i="10"/>
  <c r="BW82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R83" i="10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AL83" i="10"/>
  <c r="AM83" i="10"/>
  <c r="AN83" i="10"/>
  <c r="AO83" i="10"/>
  <c r="AP83" i="10"/>
  <c r="AQ83" i="10"/>
  <c r="AR83" i="10"/>
  <c r="AS83" i="10"/>
  <c r="AT83" i="10"/>
  <c r="AU83" i="10"/>
  <c r="AV83" i="10"/>
  <c r="AW83" i="10"/>
  <c r="AX83" i="10"/>
  <c r="AY83" i="10"/>
  <c r="AZ83" i="10"/>
  <c r="BA83" i="10"/>
  <c r="BB83" i="10"/>
  <c r="BC83" i="10"/>
  <c r="BD83" i="10"/>
  <c r="BE83" i="10"/>
  <c r="BF83" i="10"/>
  <c r="BG83" i="10"/>
  <c r="BH83" i="10"/>
  <c r="BI83" i="10"/>
  <c r="BJ83" i="10"/>
  <c r="BK83" i="10"/>
  <c r="BL83" i="10"/>
  <c r="BM83" i="10"/>
  <c r="BN83" i="10"/>
  <c r="BO83" i="10"/>
  <c r="BP83" i="10"/>
  <c r="BQ83" i="10"/>
  <c r="BR83" i="10"/>
  <c r="BS83" i="10"/>
  <c r="BT83" i="10"/>
  <c r="BU83" i="10"/>
  <c r="BV83" i="10"/>
  <c r="BW83" i="10"/>
  <c r="F110" i="10"/>
  <c r="G110" i="10"/>
  <c r="H110" i="10"/>
  <c r="I110" i="10"/>
  <c r="J110" i="10"/>
  <c r="K110" i="10"/>
  <c r="L110" i="10"/>
  <c r="M110" i="10"/>
  <c r="N110" i="10"/>
  <c r="O110" i="10"/>
  <c r="Q110" i="10"/>
  <c r="R110" i="10"/>
  <c r="S110" i="10"/>
  <c r="T110" i="10"/>
  <c r="U110" i="10"/>
  <c r="V110" i="10"/>
  <c r="W110" i="10"/>
  <c r="X110" i="10"/>
  <c r="Y110" i="10"/>
  <c r="Z110" i="10"/>
  <c r="AA110" i="10"/>
  <c r="AC110" i="10"/>
  <c r="AD110" i="10"/>
  <c r="AE110" i="10"/>
  <c r="AF110" i="10"/>
  <c r="AG110" i="10"/>
  <c r="AH110" i="10"/>
  <c r="AI110" i="10"/>
  <c r="AJ110" i="10"/>
  <c r="AK110" i="10"/>
  <c r="AL110" i="10"/>
  <c r="AM110" i="10"/>
  <c r="AN110" i="10"/>
  <c r="AO110" i="10"/>
  <c r="AP110" i="10"/>
  <c r="AQ110" i="10"/>
  <c r="AR110" i="10"/>
  <c r="AS110" i="10"/>
  <c r="AT110" i="10"/>
  <c r="AU110" i="10"/>
  <c r="AV110" i="10"/>
  <c r="AW110" i="10"/>
  <c r="AX110" i="10"/>
  <c r="AY110" i="10"/>
  <c r="BA110" i="10"/>
  <c r="BB110" i="10"/>
  <c r="BC110" i="10"/>
  <c r="BD110" i="10"/>
  <c r="BE110" i="10"/>
  <c r="BF110" i="10"/>
  <c r="BG110" i="10"/>
  <c r="BH110" i="10"/>
  <c r="BI110" i="10"/>
  <c r="BJ110" i="10"/>
  <c r="BK110" i="10"/>
  <c r="BM110" i="10"/>
  <c r="BN110" i="10"/>
  <c r="BO110" i="10"/>
  <c r="BP110" i="10"/>
  <c r="BQ110" i="10"/>
  <c r="BR110" i="10"/>
  <c r="BS110" i="10"/>
  <c r="BT110" i="10"/>
  <c r="BU110" i="10"/>
  <c r="BV110" i="10"/>
  <c r="BW110" i="10"/>
  <c r="E110" i="10"/>
  <c r="BW50" i="10" l="1"/>
  <c r="BV50" i="10"/>
  <c r="BU50" i="10"/>
  <c r="BT50" i="10"/>
  <c r="BS50" i="10"/>
  <c r="BQ50" i="10"/>
  <c r="BP50" i="10"/>
  <c r="BO50" i="10"/>
  <c r="BN50" i="10"/>
  <c r="BM50" i="10"/>
  <c r="BK50" i="10"/>
  <c r="BJ50" i="10"/>
  <c r="BI50" i="10"/>
  <c r="BH50" i="10"/>
  <c r="BG50" i="10"/>
  <c r="BE50" i="10"/>
  <c r="BD50" i="10"/>
  <c r="BC50" i="10"/>
  <c r="BB50" i="10"/>
  <c r="BA50" i="10"/>
  <c r="AY50" i="10"/>
  <c r="AX50" i="10"/>
  <c r="AW50" i="10"/>
  <c r="AV50" i="10"/>
  <c r="AU50" i="10"/>
  <c r="AS50" i="10"/>
  <c r="AR50" i="10"/>
  <c r="AQ50" i="10"/>
  <c r="AP50" i="10"/>
  <c r="AO50" i="10"/>
  <c r="AM50" i="10"/>
  <c r="AL50" i="10"/>
  <c r="AK50" i="10"/>
  <c r="AJ50" i="10"/>
  <c r="AI50" i="10"/>
  <c r="AG50" i="10"/>
  <c r="AF50" i="10"/>
  <c r="AE50" i="10"/>
  <c r="AD50" i="10"/>
  <c r="AC50" i="10"/>
  <c r="AA50" i="10"/>
  <c r="Z50" i="10"/>
  <c r="Y50" i="10"/>
  <c r="X50" i="10"/>
  <c r="W50" i="10"/>
  <c r="U50" i="10"/>
  <c r="T50" i="10"/>
  <c r="S50" i="10"/>
  <c r="R50" i="10"/>
  <c r="Q50" i="10"/>
  <c r="O50" i="10"/>
  <c r="N50" i="10"/>
  <c r="L50" i="10"/>
  <c r="K50" i="10"/>
  <c r="F50" i="10"/>
  <c r="H50" i="10"/>
  <c r="I50" i="10"/>
  <c r="BW43" i="10"/>
  <c r="BV43" i="10"/>
  <c r="BU43" i="10"/>
  <c r="BT43" i="10"/>
  <c r="BS43" i="10"/>
  <c r="BQ43" i="10"/>
  <c r="BP43" i="10"/>
  <c r="BO43" i="10"/>
  <c r="BN43" i="10"/>
  <c r="BM43" i="10"/>
  <c r="BK43" i="10"/>
  <c r="BJ43" i="10"/>
  <c r="BI43" i="10"/>
  <c r="BH43" i="10"/>
  <c r="BG43" i="10"/>
  <c r="BE43" i="10"/>
  <c r="BD43" i="10"/>
  <c r="BC43" i="10"/>
  <c r="BB43" i="10"/>
  <c r="BA43" i="10"/>
  <c r="AY43" i="10"/>
  <c r="AX43" i="10"/>
  <c r="AW43" i="10"/>
  <c r="AV43" i="10"/>
  <c r="AU43" i="10"/>
  <c r="AS43" i="10"/>
  <c r="AR43" i="10"/>
  <c r="AQ43" i="10"/>
  <c r="AP43" i="10"/>
  <c r="AO43" i="10"/>
  <c r="AM43" i="10"/>
  <c r="AL43" i="10"/>
  <c r="AK43" i="10"/>
  <c r="AJ43" i="10"/>
  <c r="AI43" i="10"/>
  <c r="AG43" i="10"/>
  <c r="AF43" i="10"/>
  <c r="AE43" i="10"/>
  <c r="AD43" i="10"/>
  <c r="AC43" i="10"/>
  <c r="AA43" i="10"/>
  <c r="Z43" i="10"/>
  <c r="Y43" i="10"/>
  <c r="X43" i="10"/>
  <c r="W43" i="10"/>
  <c r="U43" i="10"/>
  <c r="T43" i="10"/>
  <c r="S43" i="10"/>
  <c r="R43" i="10"/>
  <c r="Q43" i="10"/>
  <c r="L43" i="10"/>
  <c r="M43" i="10"/>
  <c r="N43" i="10"/>
  <c r="O43" i="10"/>
  <c r="K43" i="10"/>
  <c r="F43" i="10"/>
  <c r="G43" i="10"/>
  <c r="H43" i="10"/>
  <c r="I43" i="10"/>
  <c r="BW97" i="10" l="1"/>
  <c r="BV97" i="10"/>
  <c r="BU97" i="10"/>
  <c r="BT97" i="10"/>
  <c r="BS97" i="10"/>
  <c r="BQ97" i="10"/>
  <c r="BP97" i="10"/>
  <c r="BO97" i="10"/>
  <c r="BN97" i="10"/>
  <c r="BM97" i="10"/>
  <c r="BK97" i="10"/>
  <c r="BJ97" i="10"/>
  <c r="BI97" i="10"/>
  <c r="BH97" i="10"/>
  <c r="BG97" i="10"/>
  <c r="BE97" i="10"/>
  <c r="BD97" i="10"/>
  <c r="BC97" i="10"/>
  <c r="BB97" i="10"/>
  <c r="BA97" i="10"/>
  <c r="AY97" i="10"/>
  <c r="AX97" i="10"/>
  <c r="AW97" i="10"/>
  <c r="AV97" i="10"/>
  <c r="AU97" i="10"/>
  <c r="AS97" i="10"/>
  <c r="AR97" i="10"/>
  <c r="AQ97" i="10"/>
  <c r="AP97" i="10"/>
  <c r="AO97" i="10"/>
  <c r="AM97" i="10"/>
  <c r="AL97" i="10"/>
  <c r="AK97" i="10"/>
  <c r="AJ97" i="10"/>
  <c r="AI97" i="10"/>
  <c r="AG97" i="10"/>
  <c r="AF97" i="10"/>
  <c r="AE97" i="10"/>
  <c r="AD97" i="10"/>
  <c r="AC97" i="10"/>
  <c r="AA97" i="10"/>
  <c r="Z97" i="10"/>
  <c r="Y97" i="10"/>
  <c r="X97" i="10"/>
  <c r="W97" i="10"/>
  <c r="U97" i="10"/>
  <c r="T97" i="10"/>
  <c r="S97" i="10"/>
  <c r="R97" i="10"/>
  <c r="Q97" i="10"/>
  <c r="O97" i="10"/>
  <c r="N97" i="10"/>
  <c r="M97" i="10"/>
  <c r="L97" i="10"/>
  <c r="K97" i="10"/>
  <c r="I97" i="10"/>
  <c r="H97" i="10"/>
  <c r="G97" i="10"/>
  <c r="F97" i="10"/>
  <c r="E97" i="10"/>
  <c r="BW106" i="10"/>
  <c r="BV106" i="10"/>
  <c r="BU106" i="10"/>
  <c r="BT106" i="10"/>
  <c r="BS106" i="10"/>
  <c r="BQ106" i="10"/>
  <c r="BP106" i="10"/>
  <c r="BO106" i="10"/>
  <c r="BN106" i="10"/>
  <c r="BM106" i="10"/>
  <c r="BK106" i="10"/>
  <c r="BJ106" i="10"/>
  <c r="BI106" i="10"/>
  <c r="BH106" i="10"/>
  <c r="BG106" i="10"/>
  <c r="BE106" i="10"/>
  <c r="BD106" i="10"/>
  <c r="BC106" i="10"/>
  <c r="BB106" i="10"/>
  <c r="BA106" i="10"/>
  <c r="AY106" i="10"/>
  <c r="AX106" i="10"/>
  <c r="AW106" i="10"/>
  <c r="AV106" i="10"/>
  <c r="AU106" i="10"/>
  <c r="AS106" i="10"/>
  <c r="AR106" i="10"/>
  <c r="AQ106" i="10"/>
  <c r="AP106" i="10"/>
  <c r="AO106" i="10"/>
  <c r="AM106" i="10"/>
  <c r="AL106" i="10"/>
  <c r="AK106" i="10"/>
  <c r="AJ106" i="10"/>
  <c r="AI106" i="10"/>
  <c r="AG106" i="10"/>
  <c r="AF106" i="10"/>
  <c r="AE106" i="10"/>
  <c r="AD106" i="10"/>
  <c r="AC106" i="10"/>
  <c r="AA106" i="10"/>
  <c r="Z106" i="10"/>
  <c r="Y106" i="10"/>
  <c r="X106" i="10"/>
  <c r="W106" i="10"/>
  <c r="U106" i="10"/>
  <c r="T106" i="10"/>
  <c r="S106" i="10"/>
  <c r="R106" i="10"/>
  <c r="Q106" i="10"/>
  <c r="O106" i="10"/>
  <c r="N106" i="10"/>
  <c r="M106" i="10"/>
  <c r="L106" i="10"/>
  <c r="K106" i="10"/>
  <c r="I106" i="10"/>
  <c r="H106" i="10"/>
  <c r="G106" i="10"/>
  <c r="F106" i="10"/>
  <c r="E106" i="10"/>
  <c r="BW104" i="10"/>
  <c r="BW103" i="10" s="1"/>
  <c r="BV104" i="10"/>
  <c r="BU104" i="10"/>
  <c r="BU103" i="10" s="1"/>
  <c r="BT104" i="10"/>
  <c r="BT103" i="10" s="1"/>
  <c r="BS104" i="10"/>
  <c r="BV103" i="10"/>
  <c r="BS103" i="10"/>
  <c r="BQ104" i="10"/>
  <c r="BQ103" i="10" s="1"/>
  <c r="BP104" i="10"/>
  <c r="BP103" i="10" s="1"/>
  <c r="BO104" i="10"/>
  <c r="BO103" i="10" s="1"/>
  <c r="BN104" i="10"/>
  <c r="BN103" i="10" s="1"/>
  <c r="BM104" i="10"/>
  <c r="BM103" i="10" s="1"/>
  <c r="BK104" i="10"/>
  <c r="BK103" i="10" s="1"/>
  <c r="BJ104" i="10"/>
  <c r="BJ103" i="10" s="1"/>
  <c r="BI104" i="10"/>
  <c r="BI103" i="10" s="1"/>
  <c r="BH104" i="10"/>
  <c r="BH103" i="10" s="1"/>
  <c r="BG104" i="10"/>
  <c r="BG103" i="10" s="1"/>
  <c r="BE104" i="10"/>
  <c r="BE103" i="10" s="1"/>
  <c r="BD104" i="10"/>
  <c r="BD103" i="10" s="1"/>
  <c r="BC104" i="10"/>
  <c r="BC103" i="10" s="1"/>
  <c r="BB104" i="10"/>
  <c r="BB103" i="10" s="1"/>
  <c r="BA104" i="10"/>
  <c r="BA103" i="10" s="1"/>
  <c r="AY104" i="10"/>
  <c r="AY103" i="10" s="1"/>
  <c r="AX104" i="10"/>
  <c r="AX103" i="10" s="1"/>
  <c r="AW104" i="10"/>
  <c r="AW103" i="10" s="1"/>
  <c r="AV104" i="10"/>
  <c r="AV103" i="10" s="1"/>
  <c r="AU104" i="10"/>
  <c r="AU103" i="10" s="1"/>
  <c r="AS104" i="10"/>
  <c r="AS103" i="10" s="1"/>
  <c r="AR104" i="10"/>
  <c r="AR103" i="10" s="1"/>
  <c r="AQ104" i="10"/>
  <c r="AQ103" i="10" s="1"/>
  <c r="AP104" i="10"/>
  <c r="AP103" i="10" s="1"/>
  <c r="AO104" i="10"/>
  <c r="AO103" i="10" s="1"/>
  <c r="AM104" i="10"/>
  <c r="AM103" i="10" s="1"/>
  <c r="AL104" i="10"/>
  <c r="AK104" i="10"/>
  <c r="AJ104" i="10"/>
  <c r="AJ103" i="10" s="1"/>
  <c r="AI104" i="10"/>
  <c r="AI103" i="10" s="1"/>
  <c r="AL103" i="10"/>
  <c r="AK103" i="10"/>
  <c r="AG104" i="10"/>
  <c r="AG103" i="10" s="1"/>
  <c r="AF104" i="10"/>
  <c r="AF103" i="10" s="1"/>
  <c r="AE104" i="10"/>
  <c r="AE103" i="10" s="1"/>
  <c r="AD104" i="10"/>
  <c r="AD103" i="10" s="1"/>
  <c r="AC104" i="10"/>
  <c r="AC103" i="10" s="1"/>
  <c r="AA104" i="10"/>
  <c r="AA103" i="10" s="1"/>
  <c r="Z104" i="10"/>
  <c r="Y104" i="10"/>
  <c r="Y103" i="10" s="1"/>
  <c r="X104" i="10"/>
  <c r="X103" i="10" s="1"/>
  <c r="W104" i="10"/>
  <c r="Z103" i="10"/>
  <c r="W103" i="10"/>
  <c r="U104" i="10"/>
  <c r="U103" i="10" s="1"/>
  <c r="T104" i="10"/>
  <c r="T103" i="10" s="1"/>
  <c r="S104" i="10"/>
  <c r="S103" i="10" s="1"/>
  <c r="R104" i="10"/>
  <c r="R103" i="10" s="1"/>
  <c r="Q104" i="10"/>
  <c r="Q103" i="10" s="1"/>
  <c r="O104" i="10"/>
  <c r="O103" i="10" s="1"/>
  <c r="N104" i="10"/>
  <c r="N103" i="10" s="1"/>
  <c r="M104" i="10"/>
  <c r="M103" i="10" s="1"/>
  <c r="L104" i="10"/>
  <c r="L103" i="10" s="1"/>
  <c r="K104" i="10"/>
  <c r="K103" i="10" s="1"/>
  <c r="I104" i="10"/>
  <c r="H104" i="10"/>
  <c r="G104" i="10"/>
  <c r="F104" i="10"/>
  <c r="I103" i="10"/>
  <c r="H103" i="10"/>
  <c r="G103" i="10"/>
  <c r="F103" i="10"/>
  <c r="E104" i="10"/>
  <c r="E103" i="10" s="1"/>
  <c r="AM80" i="10"/>
  <c r="AM49" i="10" s="1"/>
  <c r="AL80" i="10"/>
  <c r="AK80" i="10"/>
  <c r="AK49" i="10" s="1"/>
  <c r="AJ80" i="10"/>
  <c r="AJ49" i="10" s="1"/>
  <c r="AI80" i="10"/>
  <c r="I80" i="10"/>
  <c r="I49" i="10" s="1"/>
  <c r="H80" i="10"/>
  <c r="H49" i="10" s="1"/>
  <c r="G80" i="10"/>
  <c r="F80" i="10"/>
  <c r="F49" i="10" s="1"/>
  <c r="E80" i="10"/>
  <c r="E49" i="10" s="1"/>
  <c r="O80" i="10"/>
  <c r="N80" i="10"/>
  <c r="N49" i="10" s="1"/>
  <c r="M80" i="10"/>
  <c r="M49" i="10" s="1"/>
  <c r="L80" i="10"/>
  <c r="L49" i="10" s="1"/>
  <c r="K80" i="10"/>
  <c r="U80" i="10"/>
  <c r="U49" i="10" s="1"/>
  <c r="T80" i="10"/>
  <c r="T49" i="10" s="1"/>
  <c r="S80" i="10"/>
  <c r="R80" i="10"/>
  <c r="R49" i="10" s="1"/>
  <c r="Q80" i="10"/>
  <c r="Q49" i="10" s="1"/>
  <c r="AA80" i="10"/>
  <c r="AA49" i="10" s="1"/>
  <c r="Z80" i="10"/>
  <c r="Z49" i="10" s="1"/>
  <c r="Y80" i="10"/>
  <c r="Y49" i="10" s="1"/>
  <c r="X80" i="10"/>
  <c r="X49" i="10" s="1"/>
  <c r="W80" i="10"/>
  <c r="AG80" i="10"/>
  <c r="AG49" i="10" s="1"/>
  <c r="AF80" i="10"/>
  <c r="AF49" i="10" s="1"/>
  <c r="AE80" i="10"/>
  <c r="AE49" i="10" s="1"/>
  <c r="AD80" i="10"/>
  <c r="AD49" i="10" s="1"/>
  <c r="AC80" i="10"/>
  <c r="AP80" i="10"/>
  <c r="AP49" i="10" s="1"/>
  <c r="AO80" i="10"/>
  <c r="AX49" i="10"/>
  <c r="BA49" i="10"/>
  <c r="BQ80" i="10"/>
  <c r="BP80" i="10"/>
  <c r="BW80" i="10"/>
  <c r="BW49" i="10" s="1"/>
  <c r="BV80" i="10"/>
  <c r="BU80" i="10"/>
  <c r="BU49" i="10" s="1"/>
  <c r="BT80" i="10"/>
  <c r="BS80" i="10"/>
  <c r="BS49" i="10" s="1"/>
  <c r="BP49" i="10"/>
  <c r="BM49" i="10"/>
  <c r="BK49" i="10"/>
  <c r="BG49" i="10"/>
  <c r="BI49" i="10"/>
  <c r="BD49" i="10"/>
  <c r="BB49" i="10"/>
  <c r="BE49" i="10"/>
  <c r="AY49" i="10"/>
  <c r="AW49" i="10"/>
  <c r="AU49" i="10"/>
  <c r="AV49" i="10"/>
  <c r="AR49" i="10"/>
  <c r="AI49" i="10"/>
  <c r="AL49" i="10"/>
  <c r="AC49" i="10"/>
  <c r="W49" i="10"/>
  <c r="S49" i="10"/>
  <c r="O49" i="10"/>
  <c r="K49" i="10"/>
  <c r="AY39" i="10"/>
  <c r="AY38" i="10" s="1"/>
  <c r="AX39" i="10"/>
  <c r="AX38" i="10" s="1"/>
  <c r="AW39" i="10"/>
  <c r="AW38" i="10" s="1"/>
  <c r="AV39" i="10"/>
  <c r="AV38" i="10" s="1"/>
  <c r="AU39" i="10"/>
  <c r="AU38" i="10" s="1"/>
  <c r="AS39" i="10"/>
  <c r="AS38" i="10" s="1"/>
  <c r="AR39" i="10"/>
  <c r="AR38" i="10" s="1"/>
  <c r="AQ39" i="10"/>
  <c r="AQ38" i="10" s="1"/>
  <c r="AP39" i="10"/>
  <c r="AP38" i="10" s="1"/>
  <c r="AO39" i="10"/>
  <c r="AO38" i="10" s="1"/>
  <c r="AM39" i="10"/>
  <c r="AM38" i="10" s="1"/>
  <c r="AL39" i="10"/>
  <c r="AL38" i="10" s="1"/>
  <c r="AK39" i="10"/>
  <c r="AK38" i="10" s="1"/>
  <c r="AJ39" i="10"/>
  <c r="AJ38" i="10" s="1"/>
  <c r="AI39" i="10"/>
  <c r="AI38" i="10" s="1"/>
  <c r="AG39" i="10"/>
  <c r="AG38" i="10" s="1"/>
  <c r="AF39" i="10"/>
  <c r="AF38" i="10" s="1"/>
  <c r="AE39" i="10"/>
  <c r="AE38" i="10" s="1"/>
  <c r="AD39" i="10"/>
  <c r="AD38" i="10" s="1"/>
  <c r="AC39" i="10"/>
  <c r="AC38" i="10" s="1"/>
  <c r="AA39" i="10"/>
  <c r="AA38" i="10" s="1"/>
  <c r="Z39" i="10"/>
  <c r="Z38" i="10" s="1"/>
  <c r="Y39" i="10"/>
  <c r="Y38" i="10" s="1"/>
  <c r="X39" i="10"/>
  <c r="X38" i="10" s="1"/>
  <c r="W39" i="10"/>
  <c r="W38" i="10" s="1"/>
  <c r="O39" i="10"/>
  <c r="O38" i="10" s="1"/>
  <c r="N39" i="10"/>
  <c r="N38" i="10" s="1"/>
  <c r="M39" i="10"/>
  <c r="M38" i="10" s="1"/>
  <c r="L39" i="10"/>
  <c r="L38" i="10" s="1"/>
  <c r="K39" i="10"/>
  <c r="K38" i="10" s="1"/>
  <c r="I39" i="10"/>
  <c r="I38" i="10" s="1"/>
  <c r="H39" i="10"/>
  <c r="H38" i="10" s="1"/>
  <c r="G39" i="10"/>
  <c r="G38" i="10" s="1"/>
  <c r="F39" i="10"/>
  <c r="F38" i="10" s="1"/>
  <c r="E38" i="10"/>
  <c r="BE39" i="10"/>
  <c r="BE38" i="10" s="1"/>
  <c r="BD39" i="10"/>
  <c r="BD38" i="10" s="1"/>
  <c r="BC39" i="10"/>
  <c r="BC38" i="10" s="1"/>
  <c r="BB39" i="10"/>
  <c r="BB38" i="10" s="1"/>
  <c r="BA39" i="10"/>
  <c r="BA38" i="10" s="1"/>
  <c r="BK39" i="10"/>
  <c r="BK38" i="10" s="1"/>
  <c r="BJ39" i="10"/>
  <c r="BJ38" i="10" s="1"/>
  <c r="BI39" i="10"/>
  <c r="BI38" i="10" s="1"/>
  <c r="BH39" i="10"/>
  <c r="BH38" i="10" s="1"/>
  <c r="BG39" i="10"/>
  <c r="BG38" i="10" s="1"/>
  <c r="BQ39" i="10"/>
  <c r="BQ38" i="10" s="1"/>
  <c r="BP39" i="10"/>
  <c r="BP38" i="10" s="1"/>
  <c r="BO39" i="10"/>
  <c r="BO38" i="10" s="1"/>
  <c r="BN39" i="10"/>
  <c r="BN38" i="10" s="1"/>
  <c r="BM39" i="10"/>
  <c r="BM38" i="10" s="1"/>
  <c r="BW39" i="10"/>
  <c r="BW38" i="10" s="1"/>
  <c r="BV39" i="10"/>
  <c r="BV38" i="10" s="1"/>
  <c r="BU39" i="10"/>
  <c r="BU38" i="10" s="1"/>
  <c r="BT39" i="10"/>
  <c r="BT38" i="10" s="1"/>
  <c r="BS39" i="10"/>
  <c r="BS38" i="10" s="1"/>
  <c r="U39" i="10"/>
  <c r="U38" i="10" s="1"/>
  <c r="T39" i="10"/>
  <c r="T38" i="10" s="1"/>
  <c r="S39" i="10"/>
  <c r="S38" i="10" s="1"/>
  <c r="R39" i="10"/>
  <c r="R38" i="10" s="1"/>
  <c r="Q39" i="10"/>
  <c r="Q38" i="10" s="1"/>
  <c r="AO49" i="10" l="1"/>
  <c r="AQ49" i="10"/>
  <c r="AS49" i="10"/>
  <c r="BC49" i="10"/>
  <c r="BH49" i="10"/>
  <c r="BJ49" i="10"/>
  <c r="BO49" i="10"/>
  <c r="BQ49" i="10"/>
  <c r="BV49" i="10"/>
  <c r="G49" i="10"/>
  <c r="AY37" i="10"/>
  <c r="AY19" i="10" s="1"/>
  <c r="BT49" i="10"/>
  <c r="BN49" i="10"/>
  <c r="BQ100" i="10" l="1"/>
  <c r="BJ100" i="10"/>
  <c r="BI100" i="10"/>
  <c r="BH100" i="10"/>
  <c r="BE100" i="10"/>
  <c r="BD100" i="10"/>
  <c r="BC100" i="10"/>
  <c r="BB100" i="10"/>
  <c r="AS100" i="10"/>
  <c r="AX100" i="10"/>
  <c r="AW100" i="10"/>
  <c r="AV100" i="10"/>
  <c r="AR100" i="10"/>
  <c r="AQ100" i="10"/>
  <c r="AP100" i="10"/>
  <c r="BV100" i="10" l="1"/>
  <c r="BU100" i="10"/>
  <c r="BT100" i="10"/>
  <c r="AL100" i="10"/>
  <c r="AK100" i="10"/>
  <c r="AJ100" i="10"/>
  <c r="Z100" i="10"/>
  <c r="Y100" i="10"/>
  <c r="X100" i="10"/>
  <c r="T100" i="10"/>
  <c r="S100" i="10"/>
  <c r="R100" i="10"/>
  <c r="AF100" i="10"/>
  <c r="AE100" i="10"/>
  <c r="AD100" i="10"/>
  <c r="BP100" i="10"/>
  <c r="BO100" i="10"/>
  <c r="BN100" i="10"/>
  <c r="X37" i="10" l="1"/>
  <c r="X19" i="10" s="1"/>
  <c r="BV37" i="10"/>
  <c r="BV19" i="10" s="1"/>
  <c r="AL37" i="10"/>
  <c r="AL19" i="10" s="1"/>
  <c r="AK37" i="10"/>
  <c r="AK19" i="10" s="1"/>
  <c r="AE37" i="10"/>
  <c r="AE19" i="10" s="1"/>
  <c r="AJ37" i="10"/>
  <c r="AJ19" i="10" s="1"/>
  <c r="R37" i="10"/>
  <c r="R19" i="10" s="1"/>
  <c r="BP37" i="10"/>
  <c r="BP19" i="10" s="1"/>
  <c r="Y37" i="10"/>
  <c r="Y19" i="10" s="1"/>
  <c r="Z37" i="10"/>
  <c r="Z19" i="10" s="1"/>
  <c r="BT37" i="10"/>
  <c r="BT19" i="10" s="1"/>
  <c r="BU37" i="10"/>
  <c r="BU19" i="10" s="1"/>
  <c r="S37" i="10"/>
  <c r="S19" i="10" s="1"/>
  <c r="BO37" i="10"/>
  <c r="BO19" i="10" s="1"/>
  <c r="T37" i="10"/>
  <c r="T19" i="10" s="1"/>
  <c r="AF37" i="10"/>
  <c r="AF19" i="10" s="1"/>
  <c r="BN37" i="10"/>
  <c r="BN19" i="10" s="1"/>
  <c r="AD37" i="10"/>
  <c r="AD19" i="10" s="1"/>
  <c r="BH37" i="10"/>
  <c r="BH19" i="10" s="1"/>
  <c r="AV37" i="10"/>
  <c r="AV19" i="10" s="1"/>
  <c r="BE37" i="10"/>
  <c r="BE19" i="10" s="1"/>
  <c r="AW37" i="10"/>
  <c r="AW19" i="10" s="1"/>
  <c r="AP37" i="10"/>
  <c r="AP19" i="10" s="1"/>
  <c r="AQ37" i="10"/>
  <c r="AQ19" i="10" s="1"/>
  <c r="BQ37" i="10"/>
  <c r="BQ19" i="10" s="1"/>
  <c r="BJ37" i="10"/>
  <c r="BJ19" i="10" s="1"/>
  <c r="BD37" i="10"/>
  <c r="BD19" i="10" s="1"/>
  <c r="BI37" i="10"/>
  <c r="BI19" i="10" s="1"/>
  <c r="BC37" i="10"/>
  <c r="BC19" i="10" s="1"/>
  <c r="AR37" i="10"/>
  <c r="AR19" i="10" s="1"/>
  <c r="AX37" i="10"/>
  <c r="AX19" i="10" s="1"/>
  <c r="BB37" i="10"/>
  <c r="BB19" i="10" s="1"/>
  <c r="AS37" i="10"/>
  <c r="AS19" i="10" s="1"/>
  <c r="G37" i="10"/>
  <c r="G19" i="10" s="1"/>
  <c r="AO37" i="10"/>
  <c r="AO19" i="10" s="1"/>
  <c r="O37" i="10"/>
  <c r="O19" i="10" s="1"/>
  <c r="AU37" i="10"/>
  <c r="AU19" i="10" s="1"/>
  <c r="AA37" i="10"/>
  <c r="Q37" i="10"/>
  <c r="Q19" i="10" s="1"/>
  <c r="BS37" i="10"/>
  <c r="BS19" i="10" s="1"/>
  <c r="M37" i="10"/>
  <c r="M19" i="10" s="1"/>
  <c r="H37" i="10"/>
  <c r="H19" i="10" s="1"/>
  <c r="BA37" i="10"/>
  <c r="BA19" i="10" s="1"/>
  <c r="BK37" i="10"/>
  <c r="BK19" i="10" s="1"/>
  <c r="AI37" i="10"/>
  <c r="AI19" i="10" s="1"/>
  <c r="N37" i="10"/>
  <c r="N19" i="10" s="1"/>
  <c r="AC37" i="10"/>
  <c r="AC19" i="10" s="1"/>
  <c r="U37" i="10"/>
  <c r="U19" i="10" s="1"/>
  <c r="F37" i="10"/>
  <c r="F19" i="10" s="1"/>
  <c r="AM37" i="10"/>
  <c r="AM19" i="10" s="1"/>
  <c r="BM37" i="10"/>
  <c r="BM19" i="10" s="1"/>
  <c r="AG37" i="10"/>
  <c r="AG19" i="10" s="1"/>
  <c r="K37" i="10"/>
  <c r="K19" i="10" s="1"/>
  <c r="I37" i="10"/>
  <c r="I19" i="10" s="1"/>
  <c r="BW37" i="10"/>
  <c r="BW19" i="10" s="1"/>
  <c r="W37" i="10"/>
  <c r="L37" i="10"/>
  <c r="L19" i="10" s="1"/>
  <c r="BG19" i="10"/>
  <c r="BG37" i="10"/>
  <c r="E82" i="10"/>
  <c r="E37" i="10" s="1"/>
  <c r="E19" i="10" s="1"/>
</calcChain>
</file>

<file path=xl/sharedStrings.xml><?xml version="1.0" encoding="utf-8"?>
<sst xmlns="http://schemas.openxmlformats.org/spreadsheetml/2006/main" count="1065" uniqueCount="332">
  <si>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</si>
  <si>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</si>
  <si>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</si>
  <si>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</si>
  <si>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</si>
  <si>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</si>
  <si>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</si>
  <si>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</si>
  <si>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</si>
  <si>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</si>
  <si>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</si>
  <si>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</si>
  <si>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</si>
  <si>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</si>
  <si>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</si>
  <si>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</si>
  <si>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</si>
  <si>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</si>
  <si>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</si>
  <si>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</si>
  <si>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</si>
  <si>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</si>
  <si>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</si>
  <si>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</si>
  <si>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</si>
  <si>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</si>
  <si>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</si>
  <si>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</si>
  <si>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</si>
  <si>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</si>
  <si>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</si>
  <si>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</si>
  <si>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</si>
  <si>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</si>
  <si>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</si>
  <si>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</si>
  <si>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</si>
  <si>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</si>
  <si>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</si>
  <si>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</si>
  <si>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</si>
  <si>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</si>
  <si>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</si>
  <si>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</si>
  <si>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</si>
  <si>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</si>
  <si>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</si>
  <si>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</si>
  <si>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</si>
  <si>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</si>
  <si>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</si>
  <si>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</si>
  <si>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</si>
  <si>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</si>
  <si>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</si>
  <si>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</si>
  <si>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</si>
  <si>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</si>
  <si>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</si>
  <si>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</si>
  <si>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</si>
  <si>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</si>
  <si>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</si>
  <si>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</si>
  <si>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</si>
  <si>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</si>
  <si>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</si>
  <si>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</si>
  <si>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</si>
  <si>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</si>
  <si>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</si>
  <si>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</si>
  <si>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</si>
  <si>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</si>
  <si>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</si>
  <si>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</si>
  <si>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</si>
  <si>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</si>
  <si>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</si>
  <si>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</si>
  <si>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</si>
  <si>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</si>
  <si>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</si>
  <si>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</si>
  <si>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</si>
  <si>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</si>
  <si>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</si>
  <si>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</si>
  <si>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</si>
  <si>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</si>
  <si>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4.1.1</t>
  </si>
  <si>
    <t>4.1.2</t>
  </si>
  <si>
    <t>4.1.3</t>
  </si>
  <si>
    <t>4.1.4</t>
  </si>
  <si>
    <t>4.1.5</t>
  </si>
  <si>
    <t>4.1.6</t>
  </si>
  <si>
    <t>Краткое обоснование  корректировки утвержденного плана</t>
  </si>
  <si>
    <t>Предложение по корректировке утвержденного плана</t>
  </si>
  <si>
    <t>МВ×А</t>
  </si>
  <si>
    <t>Мвар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</si>
  <si>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</si>
  <si>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</si>
  <si>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</si>
  <si>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</si>
  <si>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</si>
  <si>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</si>
  <si>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</si>
  <si>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</si>
  <si>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</si>
  <si>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</si>
  <si>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</si>
  <si>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</si>
  <si>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</si>
  <si>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</si>
  <si>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</si>
  <si>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</si>
  <si>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</si>
  <si>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</si>
  <si>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</si>
  <si>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</si>
  <si>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</si>
  <si>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</si>
  <si>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</si>
  <si>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</si>
  <si>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</si>
  <si>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</si>
  <si>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</si>
  <si>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1.2.3.5</t>
  </si>
  <si>
    <t>1.2.3.6</t>
  </si>
  <si>
    <t>1.2.3.7</t>
  </si>
  <si>
    <t>1.2.3.8</t>
  </si>
  <si>
    <t>нд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</si>
  <si>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</si>
  <si>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Муниципальное унитарное предприятие "Горно-Алтайское городское предприятие электрических сетей"</t>
  </si>
  <si>
    <t>Квартал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</si>
  <si>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</si>
  <si>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</si>
  <si>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Утвержденный план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</si>
  <si>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</si>
  <si>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</si>
  <si>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</si>
  <si>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</si>
  <si>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</si>
  <si>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</si>
  <si>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</si>
  <si>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</si>
  <si>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</si>
  <si>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</si>
  <si>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</si>
  <si>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</si>
  <si>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</si>
  <si>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</si>
  <si>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</si>
  <si>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</si>
  <si>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</si>
  <si>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</si>
  <si>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</si>
  <si>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</si>
  <si>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</si>
  <si>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</si>
  <si>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</si>
  <si>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</si>
  <si>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</si>
  <si>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</si>
  <si>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</si>
  <si>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</si>
  <si>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</si>
  <si>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</si>
  <si>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</si>
  <si>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</si>
  <si>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</si>
  <si>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</si>
  <si>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</si>
  <si>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</si>
  <si>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2025 год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</si>
  <si>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</si>
  <si>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</si>
  <si>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</si>
  <si>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</si>
  <si>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</si>
  <si>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</si>
  <si>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</si>
  <si>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</si>
  <si>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</si>
  <si>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</si>
  <si>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</si>
  <si>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</si>
  <si>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5.59.1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</si>
  <si>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</si>
  <si>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</si>
  <si>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</si>
  <si>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</si>
  <si>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</si>
  <si>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</si>
  <si>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</si>
  <si>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</si>
  <si>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</si>
  <si>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</si>
  <si>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</si>
  <si>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План</t>
  </si>
  <si>
    <t xml:space="preserve"> План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</si>
  <si>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</t>
  </si>
  <si>
    <t>Год раскрытия информации: 2025 год</t>
  </si>
  <si>
    <t>2026 год</t>
  </si>
  <si>
    <t>2027 год</t>
  </si>
  <si>
    <t>2028год</t>
  </si>
  <si>
    <t>2029 год</t>
  </si>
  <si>
    <t>2030 год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</si>
  <si>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</si>
  <si>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</si>
  <si>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</si>
  <si>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</si>
  <si>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</si>
  <si>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</si>
  <si>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</si>
  <si>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</si>
  <si>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</si>
  <si>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</si>
  <si>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</si>
  <si>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</si>
  <si>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</si>
  <si>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</si>
  <si>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</si>
  <si>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</si>
  <si>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</si>
  <si>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</si>
  <si>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</si>
  <si>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</si>
  <si>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</si>
  <si>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</si>
  <si>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</si>
  <si>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</si>
  <si>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</si>
  <si>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</si>
  <si>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</si>
  <si>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</si>
  <si>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</si>
  <si>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</si>
  <si>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</si>
  <si>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</si>
  <si>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</si>
  <si>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</si>
  <si>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</si>
  <si>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</si>
  <si>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</si>
  <si>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</si>
  <si>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</si>
  <si>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</si>
  <si>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</si>
  <si>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</si>
  <si>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</si>
  <si>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</si>
  <si>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</si>
  <si>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</si>
  <si>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</si>
  <si>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</si>
  <si>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</si>
  <si>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</si>
  <si>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</si>
  <si>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</si>
  <si>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</si>
  <si>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</si>
  <si>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</si>
  <si>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</si>
  <si>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</si>
  <si>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</si>
  <si>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</si>
  <si>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</si>
  <si>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</si>
  <si>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</si>
  <si>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</si>
  <si>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</si>
  <si>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</si>
  <si>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</si>
  <si>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</si>
  <si>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</si>
  <si>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</si>
  <si>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</si>
  <si>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</si>
  <si>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</si>
  <si>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</si>
  <si>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</si>
  <si>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</si>
  <si>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</si>
  <si>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</si>
  <si>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</si>
  <si>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</si>
  <si>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</si>
  <si>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</si>
  <si>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</si>
  <si>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</si>
  <si>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</si>
  <si>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</si>
  <si>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</si>
  <si>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</si>
  <si>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</si>
  <si>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</si>
  <si>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</si>
  <si>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</si>
  <si>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</si>
  <si>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</si>
  <si>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</si>
  <si>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</si>
  <si>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</si>
  <si>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</si>
  <si>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1.2.1.1.2</t>
  </si>
  <si>
    <t>1.2.1.1.3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</si>
  <si>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</si>
  <si>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</si>
  <si>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</si>
  <si>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</si>
  <si>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</si>
  <si>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K_2501_ГОРСЕТЬ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</si>
  <si>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</si>
  <si>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</si>
  <si>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1.2.2.1.25</t>
  </si>
  <si>
    <t>1.2.2.1.26</t>
  </si>
  <si>
    <t>1.2.2.1.27</t>
  </si>
  <si>
    <t>1.2.2.1.28</t>
  </si>
  <si>
    <t>N_2301_ГОРСЕТЬ</t>
  </si>
  <si>
    <t>N_2302_ГОРСЕТЬ</t>
  </si>
  <si>
    <t>N_2303_ГОРСЕТЬ</t>
  </si>
  <si>
    <t>1.2.3.1.4</t>
  </si>
  <si>
    <t>1.2.3.1.5</t>
  </si>
  <si>
    <t>1.2.3.1.6</t>
  </si>
  <si>
    <t>Приказ №П-07-01/0367 от 27.11.2024 Министерства строительства и жилищно-коммунального хозяйства Республики Алтай "Об утверждении изменений, вносимых в инвестиционную программу МУП "Горэлектросети", утвержденную приказом Комитета по тарифам Республики Алтай от 25 декабря 2020 года №45-ВД"</t>
  </si>
  <si>
    <t>Разработка проектно-сметной документации,  уточнены плановые параметры  проекта K_2303_ГОРСЕТЬ, необходимость реконструкции КТП 178</t>
  </si>
  <si>
    <t>Разработка проектно-сметной документации,  уточнены плановые параметры  проекта K_2303_ГОРСЕТЬ, необходимость реконструкции КТП 179</t>
  </si>
  <si>
    <t>Разработка проектно-сметной документации,  уточнены плановые параметры  проекта K_2303_ГОРСЕТЬ, необходимость реконструкции двух подстанций 178, 179 и перевод части ВЛ-10 кВ в КЛ-10 кВ. Ввиду изыскания проектно-технической возможности по реконструкции из-за задержки реализации берегоукрепления р. Майма и отсутствия коридоров для размещения ВЛ-10 кВ</t>
  </si>
  <si>
    <t>Разработка проектно-сметной документации,  уточнены плановые параметры  проекта.</t>
  </si>
  <si>
    <t>Разработка проектно-сметной документации,  уточнены плановые параметры  проекта, Проект частично выполнен ранее, за счет средств капитального ремонта, ввиду критического износа ВЛ-10 кв</t>
  </si>
  <si>
    <t>Проект частично выполнен, за счет средств рекострукции мостового перехода через р. Улалушка, ввиду критического износа ВЛ-10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</si>
</sst>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;[White][=0]\ General;General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9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49" fontId="5" fillId="0" borderId="1" xfId="6" applyNumberFormat="1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5" fillId="0" borderId="0" xfId="7" applyFont="1" applyAlignment="1">
      <alignment vertical="top"/>
    </xf>
    <xf numFmtId="0" fontId="1" fillId="0" borderId="0" xfId="0" applyFont="1" applyAlignment="1">
      <alignment horizontal="right"/>
    </xf>
    <xf numFmtId="0" fontId="7" fillId="0" borderId="0" xfId="5" applyFont="1"/>
    <xf numFmtId="0" fontId="2" fillId="0" borderId="0" xfId="0" applyFont="1"/>
    <xf numFmtId="0" fontId="1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7" applyFont="1" applyFill="1" applyAlignment="1">
      <alignment vertical="center"/>
    </xf>
    <xf numFmtId="0" fontId="5" fillId="6" borderId="0" xfId="7" applyFont="1" applyFill="1" applyAlignment="1">
      <alignment vertical="top"/>
    </xf>
    <xf numFmtId="0" fontId="7" fillId="6" borderId="0" xfId="5" applyFont="1" applyFill="1"/>
    <xf numFmtId="0" fontId="2" fillId="6" borderId="0" xfId="0" applyFont="1" applyFill="1"/>
    <xf numFmtId="0" fontId="5" fillId="6" borderId="1" xfId="6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2" fontId="5" fillId="7" borderId="1" xfId="0" applyNumberFormat="1" applyFont="1" applyFill="1" applyBorder="1" applyAlignment="1">
      <alignment horizontal="center"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4" fillId="0" borderId="0" xfId="5" applyFont="1"/>
    <xf numFmtId="0" fontId="15" fillId="0" borderId="1" xfId="6" applyFont="1" applyBorder="1" applyAlignment="1">
      <alignment horizontal="center" vertical="center" textRotation="90" wrapText="1"/>
    </xf>
    <xf numFmtId="49" fontId="15" fillId="0" borderId="1" xfId="6" applyNumberFormat="1" applyFont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4" fontId="10" fillId="8" borderId="1" xfId="6" applyNumberFormat="1" applyFont="1" applyFill="1" applyBorder="1" applyAlignment="1">
      <alignment horizontal="center" vertical="center"/>
    </xf>
    <xf numFmtId="164" fontId="10" fillId="10" borderId="1" xfId="6" applyNumberFormat="1" applyFont="1" applyFill="1" applyBorder="1" applyAlignment="1">
      <alignment horizontal="center" vertical="center"/>
    </xf>
    <xf numFmtId="164" fontId="10" fillId="9" borderId="1" xfId="6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0" fontId="0" fillId="7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0" fillId="0" borderId="1" xfId="6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vertical="center" wrapText="1"/>
    </xf>
    <xf numFmtId="166" fontId="10" fillId="9" borderId="1" xfId="6" applyNumberFormat="1" applyFont="1" applyFill="1" applyBorder="1" applyAlignment="1">
      <alignment horizontal="center" vertical="center"/>
    </xf>
    <xf numFmtId="1" fontId="10" fillId="9" borderId="1" xfId="6" applyNumberFormat="1" applyFont="1" applyFill="1" applyBorder="1" applyAlignment="1">
      <alignment horizontal="center" vertical="center"/>
    </xf>
    <xf numFmtId="166" fontId="10" fillId="8" borderId="1" xfId="6" applyNumberFormat="1" applyFont="1" applyFill="1" applyBorder="1" applyAlignment="1">
      <alignment horizontal="center" vertical="center"/>
    </xf>
    <xf numFmtId="1" fontId="10" fillId="8" borderId="1" xfId="6" applyNumberFormat="1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vertical="center" wrapText="1"/>
    </xf>
    <xf numFmtId="0" fontId="1" fillId="11" borderId="1" xfId="0" applyFont="1" applyFill="1" applyBorder="1" applyAlignment="1">
      <alignment horizontal="left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1" fontId="10" fillId="7" borderId="1" xfId="6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8" applyFont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8" applyBorder="1" applyAlignment="1">
      <alignment horizontal="center" vertical="center"/>
    </xf>
    <xf numFmtId="0" fontId="1" fillId="0" borderId="3" xfId="8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/>
    </xf>
    <xf numFmtId="0" fontId="14" fillId="0" borderId="0" xfId="5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114"/>
  <sheetViews>
    <sheetView tabSelected="1" zoomScale="86" zoomScaleNormal="86" workbookViewId="0">
      <selection activeCell="BR1" sqref="BR1:BW1048576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25" style="1" customWidth="1"/>
    <col min="4" max="4" width="6.85546875" style="1" customWidth="1"/>
    <col min="5" max="5" width="9.5703125" style="1" customWidth="1"/>
    <col min="6" max="6" width="8.28515625" style="1" customWidth="1"/>
    <col min="7" max="8" width="6.85546875" style="1" customWidth="1"/>
    <col min="9" max="9" width="8.140625" style="1" customWidth="1"/>
    <col min="10" max="11" width="6.85546875" style="1" customWidth="1"/>
    <col min="12" max="12" width="8.42578125" style="1" customWidth="1"/>
    <col min="13" max="14" width="6.85546875" style="1" customWidth="1"/>
    <col min="15" max="15" width="8.85546875" style="1" customWidth="1"/>
    <col min="16" max="16" width="8.5703125" style="1" customWidth="1"/>
    <col min="17" max="17" width="8" style="1" customWidth="1"/>
    <col min="18" max="18" width="7.85546875" style="1" customWidth="1"/>
    <col min="19" max="19" width="8.7109375" style="1" customWidth="1"/>
    <col min="20" max="20" width="6.85546875" style="1" customWidth="1"/>
    <col min="21" max="21" width="11.28515625" style="1" customWidth="1"/>
    <col min="22" max="27" width="6.85546875" style="1" hidden="1" customWidth="1"/>
    <col min="28" max="28" width="9.5703125" customWidth="1"/>
    <col min="29" max="29" width="6.85546875" customWidth="1"/>
    <col min="30" max="30" width="8.28515625" customWidth="1"/>
    <col min="31" max="31" width="8.85546875" customWidth="1"/>
    <col min="32" max="32" width="6.85546875" customWidth="1"/>
    <col min="33" max="33" width="10.7109375" customWidth="1"/>
    <col min="34" max="39" width="6.85546875" hidden="1" customWidth="1"/>
    <col min="40" max="40" width="8.7109375" customWidth="1"/>
    <col min="41" max="42" width="6.85546875" customWidth="1"/>
    <col min="43" max="43" width="7.85546875" customWidth="1"/>
    <col min="44" max="44" width="6.85546875" customWidth="1"/>
    <col min="45" max="45" width="11.42578125" customWidth="1"/>
    <col min="46" max="51" width="6.85546875" hidden="1" customWidth="1"/>
    <col min="52" max="52" width="8.7109375" customWidth="1"/>
    <col min="53" max="54" width="6.85546875" customWidth="1"/>
    <col min="55" max="55" width="8.42578125" customWidth="1"/>
    <col min="56" max="56" width="6.85546875" customWidth="1"/>
    <col min="57" max="57" width="11.85546875" customWidth="1"/>
    <col min="58" max="63" width="6.85546875" hidden="1" customWidth="1"/>
    <col min="64" max="64" width="10.140625" customWidth="1"/>
    <col min="65" max="66" width="6.85546875" customWidth="1"/>
    <col min="67" max="67" width="8.7109375" customWidth="1"/>
    <col min="68" max="68" width="6.85546875" customWidth="1"/>
    <col min="69" max="69" width="11.140625" customWidth="1"/>
    <col min="70" max="71" width="6.85546875" hidden="1" customWidth="1"/>
    <col min="72" max="72" width="8.28515625" hidden="1" customWidth="1"/>
    <col min="73" max="75" width="6.85546875" hidden="1" customWidth="1"/>
    <col min="76" max="76" width="64.7109375" style="39" customWidth="1"/>
  </cols>
  <sheetData>
    <row r="1" spans="1:77" s="1" customFormat="1" x14ac:dyDescent="0.25">
      <c r="BX1" s="28"/>
    </row>
    <row r="2" spans="1:77" s="1" customFormat="1" x14ac:dyDescent="0.25">
      <c r="BX2" s="28"/>
    </row>
    <row r="3" spans="1:77" s="1" customFormat="1" x14ac:dyDescent="0.25">
      <c r="BX3" s="28"/>
    </row>
    <row r="4" spans="1:77" s="1" customFormat="1" ht="15.75" customHeight="1" x14ac:dyDescent="0.25">
      <c r="A4" s="91" t="s">
        <v>132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X4" s="28"/>
    </row>
    <row r="5" spans="1:77" s="1" customForma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29"/>
    </row>
    <row r="6" spans="1:77" s="1" customFormat="1" ht="18.75" x14ac:dyDescent="0.25">
      <c r="A6" s="93" t="s">
        <v>133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30"/>
      <c r="BY6" s="23"/>
    </row>
    <row r="7" spans="1:77" s="1" customFormat="1" x14ac:dyDescent="0.25">
      <c r="A7" s="94" t="s">
        <v>108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31"/>
      <c r="BY7" s="24"/>
    </row>
    <row r="8" spans="1:77" s="1" customForma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D8" s="25"/>
      <c r="BX8" s="28"/>
    </row>
    <row r="9" spans="1:77" s="1" customFormat="1" x14ac:dyDescent="0.25">
      <c r="A9" s="76" t="s">
        <v>202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32"/>
    </row>
    <row r="10" spans="1:77" s="1" customFormat="1" ht="15.75" customHeight="1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BX10" s="28"/>
    </row>
    <row r="11" spans="1:77" s="1" customFormat="1" ht="18.75" x14ac:dyDescent="0.3">
      <c r="A11" s="27" t="s">
        <v>325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33"/>
    </row>
    <row r="12" spans="1:77" s="1" customFormat="1" x14ac:dyDescent="0.25">
      <c r="A12" s="76" t="s">
        <v>109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BX12" s="28"/>
    </row>
    <row r="13" spans="1:77" s="1" customFormat="1" x14ac:dyDescent="0.25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28"/>
    </row>
    <row r="14" spans="1:77" s="1" customFormat="1" ht="32.25" customHeight="1" x14ac:dyDescent="0.25">
      <c r="A14" s="78" t="s">
        <v>87</v>
      </c>
      <c r="B14" s="78" t="s">
        <v>88</v>
      </c>
      <c r="C14" s="78" t="s">
        <v>89</v>
      </c>
      <c r="D14" s="80" t="s">
        <v>201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2"/>
      <c r="P14" s="84" t="s">
        <v>136</v>
      </c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3" t="s">
        <v>96</v>
      </c>
    </row>
    <row r="15" spans="1:77" s="1" customFormat="1" ht="47.25" customHeight="1" x14ac:dyDescent="0.25">
      <c r="A15" s="78"/>
      <c r="B15" s="78"/>
      <c r="C15" s="78"/>
      <c r="D15" s="73" t="s">
        <v>174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5"/>
      <c r="P15" s="86" t="s">
        <v>203</v>
      </c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90"/>
      <c r="AB15" s="79" t="s">
        <v>204</v>
      </c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 t="s">
        <v>205</v>
      </c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 t="s">
        <v>206</v>
      </c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 t="s">
        <v>207</v>
      </c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83"/>
    </row>
    <row r="16" spans="1:77" s="1" customFormat="1" ht="45" customHeight="1" x14ac:dyDescent="0.25">
      <c r="A16" s="78"/>
      <c r="B16" s="78"/>
      <c r="C16" s="78"/>
      <c r="D16" s="79" t="s">
        <v>137</v>
      </c>
      <c r="E16" s="79"/>
      <c r="F16" s="79"/>
      <c r="G16" s="79"/>
      <c r="H16" s="79"/>
      <c r="I16" s="79"/>
      <c r="J16" s="78" t="s">
        <v>97</v>
      </c>
      <c r="K16" s="78"/>
      <c r="L16" s="78"/>
      <c r="M16" s="78"/>
      <c r="N16" s="78"/>
      <c r="O16" s="78"/>
      <c r="P16" s="86" t="s">
        <v>199</v>
      </c>
      <c r="Q16" s="87"/>
      <c r="R16" s="87"/>
      <c r="S16" s="87"/>
      <c r="T16" s="87"/>
      <c r="U16" s="87"/>
      <c r="V16" s="88" t="s">
        <v>97</v>
      </c>
      <c r="W16" s="89"/>
      <c r="X16" s="89"/>
      <c r="Y16" s="89"/>
      <c r="Z16" s="89"/>
      <c r="AA16" s="89"/>
      <c r="AB16" s="79" t="s">
        <v>200</v>
      </c>
      <c r="AC16" s="79"/>
      <c r="AD16" s="79"/>
      <c r="AE16" s="79"/>
      <c r="AF16" s="79"/>
      <c r="AG16" s="79"/>
      <c r="AH16" s="78" t="s">
        <v>97</v>
      </c>
      <c r="AI16" s="78"/>
      <c r="AJ16" s="78"/>
      <c r="AK16" s="78"/>
      <c r="AL16" s="78"/>
      <c r="AM16" s="78"/>
      <c r="AN16" s="79" t="s">
        <v>199</v>
      </c>
      <c r="AO16" s="79"/>
      <c r="AP16" s="79"/>
      <c r="AQ16" s="79"/>
      <c r="AR16" s="79"/>
      <c r="AS16" s="79"/>
      <c r="AT16" s="78" t="s">
        <v>97</v>
      </c>
      <c r="AU16" s="78"/>
      <c r="AV16" s="78"/>
      <c r="AW16" s="78"/>
      <c r="AX16" s="78"/>
      <c r="AY16" s="78"/>
      <c r="AZ16" s="79" t="s">
        <v>199</v>
      </c>
      <c r="BA16" s="79"/>
      <c r="BB16" s="79"/>
      <c r="BC16" s="79"/>
      <c r="BD16" s="79"/>
      <c r="BE16" s="79"/>
      <c r="BF16" s="78" t="s">
        <v>97</v>
      </c>
      <c r="BG16" s="78"/>
      <c r="BH16" s="78"/>
      <c r="BI16" s="78"/>
      <c r="BJ16" s="78"/>
      <c r="BK16" s="78"/>
      <c r="BL16" s="79" t="s">
        <v>199</v>
      </c>
      <c r="BM16" s="79"/>
      <c r="BN16" s="79"/>
      <c r="BO16" s="79"/>
      <c r="BP16" s="79"/>
      <c r="BQ16" s="79"/>
      <c r="BR16" s="78" t="s">
        <v>97</v>
      </c>
      <c r="BS16" s="78"/>
      <c r="BT16" s="78"/>
      <c r="BU16" s="78"/>
      <c r="BV16" s="78"/>
      <c r="BW16" s="78"/>
      <c r="BX16" s="83"/>
    </row>
    <row r="17" spans="1:76" s="1" customFormat="1" ht="60.75" customHeight="1" x14ac:dyDescent="0.25">
      <c r="A17" s="78"/>
      <c r="B17" s="78"/>
      <c r="C17" s="78"/>
      <c r="D17" s="43" t="s">
        <v>134</v>
      </c>
      <c r="E17" s="43" t="s">
        <v>98</v>
      </c>
      <c r="F17" s="43" t="s">
        <v>99</v>
      </c>
      <c r="G17" s="2" t="s">
        <v>135</v>
      </c>
      <c r="H17" s="43" t="s">
        <v>100</v>
      </c>
      <c r="I17" s="43" t="s">
        <v>101</v>
      </c>
      <c r="J17" s="43" t="s">
        <v>134</v>
      </c>
      <c r="K17" s="43" t="s">
        <v>98</v>
      </c>
      <c r="L17" s="43" t="s">
        <v>99</v>
      </c>
      <c r="M17" s="2" t="s">
        <v>135</v>
      </c>
      <c r="N17" s="43" t="s">
        <v>100</v>
      </c>
      <c r="O17" s="43" t="s">
        <v>101</v>
      </c>
      <c r="P17" s="43" t="s">
        <v>134</v>
      </c>
      <c r="Q17" s="43" t="s">
        <v>98</v>
      </c>
      <c r="R17" s="43" t="s">
        <v>99</v>
      </c>
      <c r="S17" s="2" t="s">
        <v>135</v>
      </c>
      <c r="T17" s="43" t="s">
        <v>100</v>
      </c>
      <c r="U17" s="43" t="s">
        <v>101</v>
      </c>
      <c r="V17" s="43" t="s">
        <v>134</v>
      </c>
      <c r="W17" s="43" t="s">
        <v>98</v>
      </c>
      <c r="X17" s="43" t="s">
        <v>99</v>
      </c>
      <c r="Y17" s="2" t="s">
        <v>135</v>
      </c>
      <c r="Z17" s="43" t="s">
        <v>100</v>
      </c>
      <c r="AA17" s="43" t="s">
        <v>101</v>
      </c>
      <c r="AB17" s="43" t="s">
        <v>134</v>
      </c>
      <c r="AC17" s="43" t="s">
        <v>98</v>
      </c>
      <c r="AD17" s="43" t="s">
        <v>99</v>
      </c>
      <c r="AE17" s="2" t="s">
        <v>135</v>
      </c>
      <c r="AF17" s="43" t="s">
        <v>100</v>
      </c>
      <c r="AG17" s="43" t="s">
        <v>101</v>
      </c>
      <c r="AH17" s="43" t="s">
        <v>134</v>
      </c>
      <c r="AI17" s="43" t="s">
        <v>98</v>
      </c>
      <c r="AJ17" s="43" t="s">
        <v>99</v>
      </c>
      <c r="AK17" s="2" t="s">
        <v>135</v>
      </c>
      <c r="AL17" s="43" t="s">
        <v>100</v>
      </c>
      <c r="AM17" s="43" t="s">
        <v>101</v>
      </c>
      <c r="AN17" s="43" t="s">
        <v>134</v>
      </c>
      <c r="AO17" s="43" t="s">
        <v>98</v>
      </c>
      <c r="AP17" s="43" t="s">
        <v>99</v>
      </c>
      <c r="AQ17" s="2" t="s">
        <v>135</v>
      </c>
      <c r="AR17" s="43" t="s">
        <v>100</v>
      </c>
      <c r="AS17" s="43" t="s">
        <v>101</v>
      </c>
      <c r="AT17" s="43" t="s">
        <v>134</v>
      </c>
      <c r="AU17" s="43" t="s">
        <v>98</v>
      </c>
      <c r="AV17" s="43" t="s">
        <v>99</v>
      </c>
      <c r="AW17" s="2" t="s">
        <v>135</v>
      </c>
      <c r="AX17" s="43" t="s">
        <v>100</v>
      </c>
      <c r="AY17" s="43" t="s">
        <v>101</v>
      </c>
      <c r="AZ17" s="43" t="s">
        <v>134</v>
      </c>
      <c r="BA17" s="43" t="s">
        <v>98</v>
      </c>
      <c r="BB17" s="43" t="s">
        <v>99</v>
      </c>
      <c r="BC17" s="2" t="s">
        <v>135</v>
      </c>
      <c r="BD17" s="43" t="s">
        <v>100</v>
      </c>
      <c r="BE17" s="43" t="s">
        <v>101</v>
      </c>
      <c r="BF17" s="43" t="s">
        <v>134</v>
      </c>
      <c r="BG17" s="43" t="s">
        <v>98</v>
      </c>
      <c r="BH17" s="43" t="s">
        <v>99</v>
      </c>
      <c r="BI17" s="2" t="s">
        <v>135</v>
      </c>
      <c r="BJ17" s="43" t="s">
        <v>100</v>
      </c>
      <c r="BK17" s="43" t="s">
        <v>101</v>
      </c>
      <c r="BL17" s="43" t="s">
        <v>134</v>
      </c>
      <c r="BM17" s="43" t="s">
        <v>98</v>
      </c>
      <c r="BN17" s="43" t="s">
        <v>99</v>
      </c>
      <c r="BO17" s="2" t="s">
        <v>135</v>
      </c>
      <c r="BP17" s="43" t="s">
        <v>100</v>
      </c>
      <c r="BQ17" s="43" t="s">
        <v>101</v>
      </c>
      <c r="BR17" s="43" t="s">
        <v>134</v>
      </c>
      <c r="BS17" s="43" t="s">
        <v>98</v>
      </c>
      <c r="BT17" s="43" t="s">
        <v>99</v>
      </c>
      <c r="BU17" s="2" t="s">
        <v>135</v>
      </c>
      <c r="BV17" s="43" t="s">
        <v>100</v>
      </c>
      <c r="BW17" s="43" t="s">
        <v>101</v>
      </c>
      <c r="BX17" s="83"/>
    </row>
    <row r="18" spans="1:76" s="1" customFormat="1" x14ac:dyDescent="0.25">
      <c r="A18" s="21">
        <v>1</v>
      </c>
      <c r="B18" s="21">
        <v>2</v>
      </c>
      <c r="C18" s="21">
        <v>3</v>
      </c>
      <c r="D18" s="22" t="s">
        <v>90</v>
      </c>
      <c r="E18" s="22" t="s">
        <v>91</v>
      </c>
      <c r="F18" s="22" t="s">
        <v>92</v>
      </c>
      <c r="G18" s="22" t="s">
        <v>93</v>
      </c>
      <c r="H18" s="22" t="s">
        <v>94</v>
      </c>
      <c r="I18" s="22" t="s">
        <v>95</v>
      </c>
      <c r="J18" s="22" t="s">
        <v>102</v>
      </c>
      <c r="K18" s="22" t="s">
        <v>103</v>
      </c>
      <c r="L18" s="22" t="s">
        <v>104</v>
      </c>
      <c r="M18" s="22" t="s">
        <v>105</v>
      </c>
      <c r="N18" s="22" t="s">
        <v>106</v>
      </c>
      <c r="O18" s="22" t="s">
        <v>107</v>
      </c>
      <c r="P18" s="44" t="s">
        <v>138</v>
      </c>
      <c r="Q18" s="44" t="s">
        <v>139</v>
      </c>
      <c r="R18" s="44" t="s">
        <v>140</v>
      </c>
      <c r="S18" s="44" t="s">
        <v>141</v>
      </c>
      <c r="T18" s="44" t="s">
        <v>142</v>
      </c>
      <c r="U18" s="44" t="s">
        <v>143</v>
      </c>
      <c r="V18" s="44" t="s">
        <v>144</v>
      </c>
      <c r="W18" s="44" t="s">
        <v>145</v>
      </c>
      <c r="X18" s="44" t="s">
        <v>146</v>
      </c>
      <c r="Y18" s="44" t="s">
        <v>147</v>
      </c>
      <c r="Z18" s="44" t="s">
        <v>148</v>
      </c>
      <c r="AA18" s="44" t="s">
        <v>149</v>
      </c>
      <c r="AB18" s="44" t="s">
        <v>150</v>
      </c>
      <c r="AC18" s="44" t="s">
        <v>151</v>
      </c>
      <c r="AD18" s="44" t="s">
        <v>152</v>
      </c>
      <c r="AE18" s="44" t="s">
        <v>153</v>
      </c>
      <c r="AF18" s="44" t="s">
        <v>154</v>
      </c>
      <c r="AG18" s="44" t="s">
        <v>155</v>
      </c>
      <c r="AH18" s="44" t="s">
        <v>156</v>
      </c>
      <c r="AI18" s="44" t="s">
        <v>157</v>
      </c>
      <c r="AJ18" s="44" t="s">
        <v>158</v>
      </c>
      <c r="AK18" s="44" t="s">
        <v>159</v>
      </c>
      <c r="AL18" s="44" t="s">
        <v>160</v>
      </c>
      <c r="AM18" s="44" t="s">
        <v>161</v>
      </c>
      <c r="AN18" s="44" t="s">
        <v>162</v>
      </c>
      <c r="AO18" s="44" t="s">
        <v>163</v>
      </c>
      <c r="AP18" s="44" t="s">
        <v>164</v>
      </c>
      <c r="AQ18" s="44" t="s">
        <v>165</v>
      </c>
      <c r="AR18" s="44" t="s">
        <v>166</v>
      </c>
      <c r="AS18" s="44" t="s">
        <v>167</v>
      </c>
      <c r="AT18" s="44" t="s">
        <v>168</v>
      </c>
      <c r="AU18" s="44" t="s">
        <v>169</v>
      </c>
      <c r="AV18" s="44" t="s">
        <v>170</v>
      </c>
      <c r="AW18" s="44" t="s">
        <v>171</v>
      </c>
      <c r="AX18" s="44" t="s">
        <v>172</v>
      </c>
      <c r="AY18" s="44" t="s">
        <v>173</v>
      </c>
      <c r="AZ18" s="44" t="s">
        <v>175</v>
      </c>
      <c r="BA18" s="44" t="s">
        <v>176</v>
      </c>
      <c r="BB18" s="44" t="s">
        <v>177</v>
      </c>
      <c r="BC18" s="44" t="s">
        <v>178</v>
      </c>
      <c r="BD18" s="44" t="s">
        <v>179</v>
      </c>
      <c r="BE18" s="44" t="s">
        <v>180</v>
      </c>
      <c r="BF18" s="44" t="s">
        <v>181</v>
      </c>
      <c r="BG18" s="44" t="s">
        <v>182</v>
      </c>
      <c r="BH18" s="44" t="s">
        <v>183</v>
      </c>
      <c r="BI18" s="44" t="s">
        <v>184</v>
      </c>
      <c r="BJ18" s="44" t="s">
        <v>185</v>
      </c>
      <c r="BK18" s="44" t="s">
        <v>186</v>
      </c>
      <c r="BL18" s="44" t="s">
        <v>187</v>
      </c>
      <c r="BM18" s="44" t="s">
        <v>188</v>
      </c>
      <c r="BN18" s="44" t="s">
        <v>189</v>
      </c>
      <c r="BO18" s="44" t="s">
        <v>190</v>
      </c>
      <c r="BP18" s="44" t="s">
        <v>191</v>
      </c>
      <c r="BQ18" s="44" t="s">
        <v>192</v>
      </c>
      <c r="BR18" s="44" t="s">
        <v>193</v>
      </c>
      <c r="BS18" s="44" t="s">
        <v>194</v>
      </c>
      <c r="BT18" s="44" t="s">
        <v>195</v>
      </c>
      <c r="BU18" s="44" t="s">
        <v>196</v>
      </c>
      <c r="BV18" s="44" t="s">
        <v>197</v>
      </c>
      <c r="BW18" s="44" t="s">
        <v>198</v>
      </c>
      <c r="BX18" s="34">
        <v>6</v>
      </c>
    </row>
    <row r="19" spans="1:76" ht="37.5" x14ac:dyDescent="0.2">
      <c r="A19" s="4" t="s">
        <v>19</v>
      </c>
      <c r="B19" s="5" t="s">
        <v>20</v>
      </c>
      <c r="C19" s="6" t="s">
        <v>21</v>
      </c>
      <c r="D19" s="49" t="s">
        <v>52</v>
      </c>
      <c r="E19" s="49">
        <f>E20+E37+E100+E101+E102+E103+E109+E110</f>
        <v>0</v>
      </c>
      <c r="F19" s="49">
        <f>F20+F37+F100+F101+F102+F103+F109+F110</f>
        <v>0</v>
      </c>
      <c r="G19" s="49">
        <f>G20+G37+G100+G101+G102+G103+G109+G110</f>
        <v>7.4149999999999991</v>
      </c>
      <c r="H19" s="49">
        <f>H20+H37+H100+H101+H102+H103+H109+H110</f>
        <v>0</v>
      </c>
      <c r="I19" s="66">
        <f>I20+I37+I100+I101+I102+I103+I109+I110</f>
        <v>1288</v>
      </c>
      <c r="J19" s="49" t="s">
        <v>52</v>
      </c>
      <c r="K19" s="49">
        <f>K20+K37+K100+K101+K102+K103+K109+K110</f>
        <v>0.5</v>
      </c>
      <c r="L19" s="49">
        <f>L20+L37+L100+L101+L102+L103+L109+L110</f>
        <v>0</v>
      </c>
      <c r="M19" s="49">
        <f>M20+M37+M100+M101+M102+M103+M109+M110</f>
        <v>5.51</v>
      </c>
      <c r="N19" s="49">
        <f>N20+N37+N100+N101+N102+N103+N109+N110</f>
        <v>0</v>
      </c>
      <c r="O19" s="65">
        <f>O20+O37+O100+O101+O102+O103+O109+O110</f>
        <v>1288</v>
      </c>
      <c r="P19" s="49" t="s">
        <v>52</v>
      </c>
      <c r="Q19" s="49">
        <f>Q20+Q37+Q100+Q101+Q102+Q103+Q109+Q110</f>
        <v>0.4</v>
      </c>
      <c r="R19" s="49">
        <f>R20+R37+R100+R101+R102+R103+R109+R110</f>
        <v>0</v>
      </c>
      <c r="S19" s="49">
        <f>S20+S37+S100+S101+S102+S103+S109+S110</f>
        <v>3.5860000000000003</v>
      </c>
      <c r="T19" s="49">
        <f>T20+T37+T100+T101+T102+T103+T109+T110</f>
        <v>0</v>
      </c>
      <c r="U19" s="49">
        <f>U20+U37+U100+U101+U102+U103+U109+U110</f>
        <v>1307</v>
      </c>
      <c r="V19" s="49" t="s">
        <v>52</v>
      </c>
      <c r="W19" s="49">
        <v>0</v>
      </c>
      <c r="X19" s="49">
        <f>X20+X37+X100+X103+X109+X110</f>
        <v>0</v>
      </c>
      <c r="Y19" s="49">
        <f>Y20+Y37+Y100+Y103+Y109+Y110</f>
        <v>0</v>
      </c>
      <c r="Z19" s="49">
        <f>Z20+Z37+Z100+Z103+Z109+Z110</f>
        <v>0</v>
      </c>
      <c r="AA19" s="49">
        <v>0</v>
      </c>
      <c r="AB19" s="49" t="s">
        <v>52</v>
      </c>
      <c r="AC19" s="49">
        <f>AC20+AC37+AC100+AC101+AC102+AC103+AC109+AC110</f>
        <v>0</v>
      </c>
      <c r="AD19" s="49">
        <f>AD20+AD37+AD100+AD101+AD102+AD103+AD109+AD110</f>
        <v>0</v>
      </c>
      <c r="AE19" s="49">
        <f>AE20+AE37+AE100+AE101+AE102+AE103+AE109+AE110</f>
        <v>4.1050000000000004</v>
      </c>
      <c r="AF19" s="49">
        <f>AF20+AF37+AF100+AF101+AF102+AF103+AF109+AF110</f>
        <v>0</v>
      </c>
      <c r="AG19" s="49">
        <f>AG20+AG37+AG100+AG101+AG102+AG103+AG109+AG110</f>
        <v>1308</v>
      </c>
      <c r="AH19" s="49" t="s">
        <v>52</v>
      </c>
      <c r="AI19" s="49">
        <f>AI20+AI37+AI100+AI101+AI102+AI103+AI109+AI110</f>
        <v>0</v>
      </c>
      <c r="AJ19" s="49">
        <f>AJ20+AJ37+AJ100+AJ101+AJ102+AJ103+AJ109+AJ110</f>
        <v>0</v>
      </c>
      <c r="AK19" s="49">
        <f>AK20+AK37+AK100+AK101+AK102+AK103+AK109+AK110</f>
        <v>0</v>
      </c>
      <c r="AL19" s="49">
        <f>AL20+AL37+AL100+AL101+AL102+AL103+AL109+AL110</f>
        <v>0</v>
      </c>
      <c r="AM19" s="49">
        <f>AM20+AM37+AM100+AM101+AM102+AM103+AM109+AM110</f>
        <v>0</v>
      </c>
      <c r="AN19" s="49" t="s">
        <v>52</v>
      </c>
      <c r="AO19" s="49">
        <f>AO20+AO37+AO100+AO101+AO102+AO103+AO109+AO110</f>
        <v>0</v>
      </c>
      <c r="AP19" s="49">
        <f>AP20+AP37+AP100+AP101+AP102+AP103+AP109+AP110</f>
        <v>0</v>
      </c>
      <c r="AQ19" s="49">
        <f>AQ20+AQ37+AQ100+AQ101+AQ102+AQ103+AQ109+AQ110</f>
        <v>6.2120000000000006</v>
      </c>
      <c r="AR19" s="49">
        <f>AR20+AR37+AR100+AR101+AR102+AR103+AR109+AR110</f>
        <v>0</v>
      </c>
      <c r="AS19" s="49">
        <f>AS20+AS37+AS100+AS101+AS102+AS103+AS109+AS110</f>
        <v>1308</v>
      </c>
      <c r="AT19" s="49" t="s">
        <v>52</v>
      </c>
      <c r="AU19" s="49">
        <f>AU20+AU37+AU100+AU101+AU102+AU103+AU109+AU110</f>
        <v>0</v>
      </c>
      <c r="AV19" s="49">
        <f>AV20+AV37+AV100+AV101+AV102+AV103+AV109+AV110</f>
        <v>0</v>
      </c>
      <c r="AW19" s="49">
        <f>AW20+AW37+AW100+AW101+AW102+AW103+AW109+AW110</f>
        <v>0</v>
      </c>
      <c r="AX19" s="49">
        <f>AX20+AX37+AX100+AX101+AX102+AX103+AX109+AX110</f>
        <v>0</v>
      </c>
      <c r="AY19" s="49">
        <f>AY20+AY37+AY100+AY101+AY102+AY103+AY109+AY110</f>
        <v>0</v>
      </c>
      <c r="AZ19" s="49" t="s">
        <v>52</v>
      </c>
      <c r="BA19" s="49">
        <f>BA20+BA37+BA100+BA101+BA102+BA103+BA109+BA110</f>
        <v>0</v>
      </c>
      <c r="BB19" s="49">
        <f>BB20+BB37+BB100+BB101+BB102+BB103+BB109+BB110</f>
        <v>0</v>
      </c>
      <c r="BC19" s="49">
        <f>BC20+BC37+BC100+BC101+BC102+BC103+BC109+BC110</f>
        <v>5.6710000000000003</v>
      </c>
      <c r="BD19" s="49">
        <f>BD20+BD37+BD100+BD101+BD102+BD103+BD109+BD110</f>
        <v>0</v>
      </c>
      <c r="BE19" s="49">
        <f>BE20+BE37+BE100+BE101+BE102+BE103+BE109+BE110</f>
        <v>1306</v>
      </c>
      <c r="BF19" s="49" t="s">
        <v>52</v>
      </c>
      <c r="BG19" s="49">
        <f>BG20+BG37+BG100+BG101+BG102+BG103+BG109+BG110</f>
        <v>0</v>
      </c>
      <c r="BH19" s="49">
        <f>BH20+BH37+BH100+BH101+BH102+BH103+BH109+BH110</f>
        <v>0</v>
      </c>
      <c r="BI19" s="49">
        <f>BI20+BI37+BI100+BI101+BI102+BI103+BI109+BI110</f>
        <v>0</v>
      </c>
      <c r="BJ19" s="49">
        <f>BJ20+BJ37+BJ100+BJ101+BJ102+BJ103+BJ109+BJ110</f>
        <v>0</v>
      </c>
      <c r="BK19" s="49">
        <f>BK20+BK37+BK100+BK101+BK102+BK103+BK109+BK110</f>
        <v>0</v>
      </c>
      <c r="BL19" s="49" t="s">
        <v>52</v>
      </c>
      <c r="BM19" s="49">
        <f>BM20+BM37+BM100+BM101+BM102+BM103+BM109+BM110</f>
        <v>0</v>
      </c>
      <c r="BN19" s="49">
        <f>BN20+BN37+BN100+BN101+BN102+BN103+BN109+BN110</f>
        <v>0</v>
      </c>
      <c r="BO19" s="49">
        <f>BO20+BO37+BO100+BO101+BO102+BO103+BO109+BO110</f>
        <v>7.5670000000000002</v>
      </c>
      <c r="BP19" s="49">
        <f>BP20+BP37+BP100+BP101+BP102+BP103+BP109+BP110</f>
        <v>0</v>
      </c>
      <c r="BQ19" s="49">
        <f>BQ20+BQ37+BQ100+BQ101+BQ102+BQ103+BQ109+BQ110</f>
        <v>1306</v>
      </c>
      <c r="BR19" s="49" t="s">
        <v>52</v>
      </c>
      <c r="BS19" s="49">
        <f>BS20+BS37+BS100+BS101+BS102+BS103+BS109+BS110</f>
        <v>0</v>
      </c>
      <c r="BT19" s="49">
        <f>BT20+BT37+BT100+BT101+BT102+BT103+BT109+BT110</f>
        <v>0</v>
      </c>
      <c r="BU19" s="49">
        <f>BU20+BU37+BU100+BU101+BU102+BU103+BU109+BU110</f>
        <v>0</v>
      </c>
      <c r="BV19" s="49">
        <f>BV20+BV37+BV100+BV101+BV102+BV103+BV109+BV110</f>
        <v>0</v>
      </c>
      <c r="BW19" s="49">
        <f>BW20+BW37+BW100+BW101+BW102+BW103+BW109+BW110</f>
        <v>0</v>
      </c>
      <c r="BX19" s="35" t="s">
        <v>131</v>
      </c>
    </row>
    <row r="20" spans="1:76" ht="29.25" customHeight="1" x14ac:dyDescent="0.2">
      <c r="A20" s="16" t="s">
        <v>0</v>
      </c>
      <c r="B20" s="17" t="s">
        <v>22</v>
      </c>
      <c r="C20" s="18" t="s">
        <v>21</v>
      </c>
      <c r="D20" s="47" t="s">
        <v>52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 t="s">
        <v>52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 t="s">
        <v>52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 t="s">
        <v>52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 t="s">
        <v>52</v>
      </c>
      <c r="AC20" s="47">
        <v>0</v>
      </c>
      <c r="AD20" s="47">
        <v>0</v>
      </c>
      <c r="AE20" s="47">
        <v>0</v>
      </c>
      <c r="AF20" s="47">
        <v>0</v>
      </c>
      <c r="AG20" s="47">
        <v>0</v>
      </c>
      <c r="AH20" s="47" t="s">
        <v>52</v>
      </c>
      <c r="AI20" s="47">
        <v>0</v>
      </c>
      <c r="AJ20" s="47">
        <v>0</v>
      </c>
      <c r="AK20" s="47">
        <v>0</v>
      </c>
      <c r="AL20" s="47">
        <v>0</v>
      </c>
      <c r="AM20" s="47">
        <v>0</v>
      </c>
      <c r="AN20" s="47" t="s">
        <v>52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 t="s">
        <v>52</v>
      </c>
      <c r="AU20" s="47">
        <v>0</v>
      </c>
      <c r="AV20" s="47">
        <v>0</v>
      </c>
      <c r="AW20" s="47">
        <v>0</v>
      </c>
      <c r="AX20" s="47">
        <v>0</v>
      </c>
      <c r="AY20" s="47">
        <v>0</v>
      </c>
      <c r="AZ20" s="47" t="s">
        <v>52</v>
      </c>
      <c r="BA20" s="47">
        <v>0</v>
      </c>
      <c r="BB20" s="47">
        <v>0</v>
      </c>
      <c r="BC20" s="47">
        <v>0</v>
      </c>
      <c r="BD20" s="47">
        <v>0</v>
      </c>
      <c r="BE20" s="47">
        <v>0</v>
      </c>
      <c r="BF20" s="47" t="s">
        <v>52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 t="s">
        <v>52</v>
      </c>
      <c r="BM20" s="47">
        <v>0</v>
      </c>
      <c r="BN20" s="47">
        <v>0</v>
      </c>
      <c r="BO20" s="47">
        <v>0</v>
      </c>
      <c r="BP20" s="47">
        <v>0</v>
      </c>
      <c r="BQ20" s="47">
        <v>0</v>
      </c>
      <c r="BR20" s="47" t="s">
        <v>52</v>
      </c>
      <c r="BS20" s="47">
        <v>0</v>
      </c>
      <c r="BT20" s="47">
        <v>0</v>
      </c>
      <c r="BU20" s="47">
        <v>0</v>
      </c>
      <c r="BV20" s="47">
        <v>0</v>
      </c>
      <c r="BW20" s="47">
        <v>0</v>
      </c>
      <c r="BX20" s="36" t="s">
        <v>131</v>
      </c>
    </row>
    <row r="21" spans="1:76" ht="47.25" hidden="1" x14ac:dyDescent="0.2">
      <c r="A21" s="16" t="s">
        <v>1</v>
      </c>
      <c r="B21" s="17" t="s">
        <v>23</v>
      </c>
      <c r="C21" s="18" t="s">
        <v>21</v>
      </c>
      <c r="D21" s="47" t="s">
        <v>52</v>
      </c>
      <c r="E21" s="47"/>
      <c r="F21" s="47"/>
      <c r="G21" s="47"/>
      <c r="H21" s="47"/>
      <c r="I21" s="47"/>
      <c r="J21" s="47" t="s">
        <v>52</v>
      </c>
      <c r="K21" s="47"/>
      <c r="L21" s="47"/>
      <c r="M21" s="47"/>
      <c r="N21" s="47"/>
      <c r="O21" s="47"/>
      <c r="P21" s="47" t="s">
        <v>52</v>
      </c>
      <c r="Q21" s="47"/>
      <c r="R21" s="47"/>
      <c r="S21" s="47"/>
      <c r="T21" s="47"/>
      <c r="U21" s="47"/>
      <c r="V21" s="47" t="s">
        <v>52</v>
      </c>
      <c r="W21" s="47"/>
      <c r="X21" s="47"/>
      <c r="Y21" s="47"/>
      <c r="Z21" s="47"/>
      <c r="AA21" s="47"/>
      <c r="AB21" s="47" t="s">
        <v>52</v>
      </c>
      <c r="AC21" s="47"/>
      <c r="AD21" s="47"/>
      <c r="AE21" s="47"/>
      <c r="AF21" s="47"/>
      <c r="AG21" s="47"/>
      <c r="AH21" s="47" t="s">
        <v>52</v>
      </c>
      <c r="AI21" s="47"/>
      <c r="AJ21" s="47"/>
      <c r="AK21" s="47"/>
      <c r="AL21" s="47"/>
      <c r="AM21" s="47"/>
      <c r="AN21" s="47" t="s">
        <v>52</v>
      </c>
      <c r="AO21" s="47"/>
      <c r="AP21" s="47"/>
      <c r="AQ21" s="47"/>
      <c r="AR21" s="47"/>
      <c r="AS21" s="47"/>
      <c r="AT21" s="47" t="s">
        <v>52</v>
      </c>
      <c r="AU21" s="47"/>
      <c r="AV21" s="47"/>
      <c r="AW21" s="47"/>
      <c r="AX21" s="47"/>
      <c r="AY21" s="47"/>
      <c r="AZ21" s="47" t="s">
        <v>52</v>
      </c>
      <c r="BA21" s="47"/>
      <c r="BB21" s="47"/>
      <c r="BC21" s="47"/>
      <c r="BD21" s="47"/>
      <c r="BE21" s="47"/>
      <c r="BF21" s="47" t="s">
        <v>52</v>
      </c>
      <c r="BG21" s="47"/>
      <c r="BH21" s="47"/>
      <c r="BI21" s="47"/>
      <c r="BJ21" s="47"/>
      <c r="BK21" s="47"/>
      <c r="BL21" s="47" t="s">
        <v>52</v>
      </c>
      <c r="BM21" s="47"/>
      <c r="BN21" s="47"/>
      <c r="BO21" s="47"/>
      <c r="BP21" s="47"/>
      <c r="BQ21" s="47"/>
      <c r="BR21" s="47" t="s">
        <v>52</v>
      </c>
      <c r="BS21" s="47"/>
      <c r="BT21" s="47"/>
      <c r="BU21" s="47"/>
      <c r="BV21" s="47"/>
      <c r="BW21" s="47"/>
      <c r="BX21" s="36" t="s">
        <v>131</v>
      </c>
    </row>
    <row r="22" spans="1:76" ht="63" hidden="1" x14ac:dyDescent="0.2">
      <c r="A22" s="16" t="s">
        <v>2</v>
      </c>
      <c r="B22" s="17" t="s">
        <v>24</v>
      </c>
      <c r="C22" s="18" t="s">
        <v>21</v>
      </c>
      <c r="D22" s="47" t="s">
        <v>52</v>
      </c>
      <c r="E22" s="47"/>
      <c r="F22" s="47"/>
      <c r="G22" s="47"/>
      <c r="H22" s="47"/>
      <c r="I22" s="47"/>
      <c r="J22" s="47" t="s">
        <v>52</v>
      </c>
      <c r="K22" s="47"/>
      <c r="L22" s="47"/>
      <c r="M22" s="47"/>
      <c r="N22" s="47"/>
      <c r="O22" s="47"/>
      <c r="P22" s="47" t="s">
        <v>52</v>
      </c>
      <c r="Q22" s="47"/>
      <c r="R22" s="47"/>
      <c r="S22" s="47"/>
      <c r="T22" s="47"/>
      <c r="U22" s="47"/>
      <c r="V22" s="47" t="s">
        <v>52</v>
      </c>
      <c r="W22" s="47"/>
      <c r="X22" s="47"/>
      <c r="Y22" s="47"/>
      <c r="Z22" s="47"/>
      <c r="AA22" s="47"/>
      <c r="AB22" s="47" t="s">
        <v>52</v>
      </c>
      <c r="AC22" s="47"/>
      <c r="AD22" s="47"/>
      <c r="AE22" s="47"/>
      <c r="AF22" s="47"/>
      <c r="AG22" s="47"/>
      <c r="AH22" s="47" t="s">
        <v>52</v>
      </c>
      <c r="AI22" s="47"/>
      <c r="AJ22" s="47"/>
      <c r="AK22" s="47"/>
      <c r="AL22" s="47"/>
      <c r="AM22" s="47"/>
      <c r="AN22" s="47" t="s">
        <v>52</v>
      </c>
      <c r="AO22" s="47"/>
      <c r="AP22" s="47"/>
      <c r="AQ22" s="47"/>
      <c r="AR22" s="47"/>
      <c r="AS22" s="47"/>
      <c r="AT22" s="47" t="s">
        <v>52</v>
      </c>
      <c r="AU22" s="47"/>
      <c r="AV22" s="47"/>
      <c r="AW22" s="47"/>
      <c r="AX22" s="47"/>
      <c r="AY22" s="47"/>
      <c r="AZ22" s="47" t="s">
        <v>52</v>
      </c>
      <c r="BA22" s="47"/>
      <c r="BB22" s="47"/>
      <c r="BC22" s="47"/>
      <c r="BD22" s="47"/>
      <c r="BE22" s="47"/>
      <c r="BF22" s="47" t="s">
        <v>52</v>
      </c>
      <c r="BG22" s="47"/>
      <c r="BH22" s="47"/>
      <c r="BI22" s="47"/>
      <c r="BJ22" s="47"/>
      <c r="BK22" s="47"/>
      <c r="BL22" s="47" t="s">
        <v>52</v>
      </c>
      <c r="BM22" s="47"/>
      <c r="BN22" s="47"/>
      <c r="BO22" s="47"/>
      <c r="BP22" s="47"/>
      <c r="BQ22" s="47"/>
      <c r="BR22" s="47" t="s">
        <v>52</v>
      </c>
      <c r="BS22" s="47"/>
      <c r="BT22" s="47"/>
      <c r="BU22" s="47"/>
      <c r="BV22" s="47"/>
      <c r="BW22" s="47"/>
      <c r="BX22" s="36" t="s">
        <v>131</v>
      </c>
    </row>
    <row r="23" spans="1:76" ht="0.75" hidden="1" customHeight="1" x14ac:dyDescent="0.2">
      <c r="A23" s="13" t="s">
        <v>2</v>
      </c>
      <c r="B23" s="19" t="s">
        <v>25</v>
      </c>
      <c r="C23" s="20" t="s">
        <v>21</v>
      </c>
      <c r="D23" s="47" t="s">
        <v>52</v>
      </c>
      <c r="E23" s="47"/>
      <c r="F23" s="47"/>
      <c r="G23" s="47"/>
      <c r="H23" s="47"/>
      <c r="I23" s="47"/>
      <c r="J23" s="47" t="s">
        <v>52</v>
      </c>
      <c r="K23" s="47"/>
      <c r="L23" s="47"/>
      <c r="M23" s="47"/>
      <c r="N23" s="47"/>
      <c r="O23" s="47"/>
      <c r="P23" s="47" t="s">
        <v>52</v>
      </c>
      <c r="Q23" s="47"/>
      <c r="R23" s="47"/>
      <c r="S23" s="47"/>
      <c r="T23" s="47"/>
      <c r="U23" s="47"/>
      <c r="V23" s="47" t="s">
        <v>52</v>
      </c>
      <c r="W23" s="47"/>
      <c r="X23" s="47"/>
      <c r="Y23" s="47"/>
      <c r="Z23" s="47"/>
      <c r="AA23" s="47"/>
      <c r="AB23" s="47" t="s">
        <v>52</v>
      </c>
      <c r="AC23" s="47"/>
      <c r="AD23" s="47"/>
      <c r="AE23" s="47"/>
      <c r="AF23" s="47"/>
      <c r="AG23" s="47"/>
      <c r="AH23" s="47" t="s">
        <v>52</v>
      </c>
      <c r="AI23" s="47"/>
      <c r="AJ23" s="47"/>
      <c r="AK23" s="47"/>
      <c r="AL23" s="47"/>
      <c r="AM23" s="47"/>
      <c r="AN23" s="47" t="s">
        <v>52</v>
      </c>
      <c r="AO23" s="47"/>
      <c r="AP23" s="47"/>
      <c r="AQ23" s="47"/>
      <c r="AR23" s="47"/>
      <c r="AS23" s="47"/>
      <c r="AT23" s="47" t="s">
        <v>52</v>
      </c>
      <c r="AU23" s="47"/>
      <c r="AV23" s="47"/>
      <c r="AW23" s="47"/>
      <c r="AX23" s="47"/>
      <c r="AY23" s="47"/>
      <c r="AZ23" s="47" t="s">
        <v>52</v>
      </c>
      <c r="BA23" s="47"/>
      <c r="BB23" s="47"/>
      <c r="BC23" s="47"/>
      <c r="BD23" s="47"/>
      <c r="BE23" s="47"/>
      <c r="BF23" s="47" t="s">
        <v>52</v>
      </c>
      <c r="BG23" s="47"/>
      <c r="BH23" s="47"/>
      <c r="BI23" s="47"/>
      <c r="BJ23" s="47"/>
      <c r="BK23" s="47"/>
      <c r="BL23" s="47" t="s">
        <v>52</v>
      </c>
      <c r="BM23" s="47"/>
      <c r="BN23" s="47"/>
      <c r="BO23" s="47"/>
      <c r="BP23" s="47"/>
      <c r="BQ23" s="47"/>
      <c r="BR23" s="47" t="s">
        <v>52</v>
      </c>
      <c r="BS23" s="47"/>
      <c r="BT23" s="47"/>
      <c r="BU23" s="47"/>
      <c r="BV23" s="47"/>
      <c r="BW23" s="47"/>
      <c r="BX23" s="37" t="s">
        <v>131</v>
      </c>
    </row>
    <row r="24" spans="1:76" ht="63" hidden="1" x14ac:dyDescent="0.2">
      <c r="A24" s="16" t="s">
        <v>3</v>
      </c>
      <c r="B24" s="17" t="s">
        <v>26</v>
      </c>
      <c r="C24" s="18" t="s">
        <v>21</v>
      </c>
      <c r="D24" s="47" t="s">
        <v>52</v>
      </c>
      <c r="E24" s="47"/>
      <c r="F24" s="47"/>
      <c r="G24" s="47"/>
      <c r="H24" s="47"/>
      <c r="I24" s="47"/>
      <c r="J24" s="47" t="s">
        <v>52</v>
      </c>
      <c r="K24" s="47"/>
      <c r="L24" s="47"/>
      <c r="M24" s="47"/>
      <c r="N24" s="47"/>
      <c r="O24" s="47"/>
      <c r="P24" s="47" t="s">
        <v>52</v>
      </c>
      <c r="Q24" s="47"/>
      <c r="R24" s="47"/>
      <c r="S24" s="47"/>
      <c r="T24" s="47"/>
      <c r="U24" s="47"/>
      <c r="V24" s="47" t="s">
        <v>52</v>
      </c>
      <c r="W24" s="47"/>
      <c r="X24" s="47"/>
      <c r="Y24" s="47"/>
      <c r="Z24" s="47"/>
      <c r="AA24" s="47"/>
      <c r="AB24" s="47" t="s">
        <v>52</v>
      </c>
      <c r="AC24" s="47"/>
      <c r="AD24" s="47"/>
      <c r="AE24" s="47"/>
      <c r="AF24" s="47"/>
      <c r="AG24" s="47"/>
      <c r="AH24" s="47" t="s">
        <v>52</v>
      </c>
      <c r="AI24" s="47"/>
      <c r="AJ24" s="47"/>
      <c r="AK24" s="47"/>
      <c r="AL24" s="47"/>
      <c r="AM24" s="47"/>
      <c r="AN24" s="47" t="s">
        <v>52</v>
      </c>
      <c r="AO24" s="47"/>
      <c r="AP24" s="47"/>
      <c r="AQ24" s="47"/>
      <c r="AR24" s="47"/>
      <c r="AS24" s="47"/>
      <c r="AT24" s="47" t="s">
        <v>52</v>
      </c>
      <c r="AU24" s="47"/>
      <c r="AV24" s="47"/>
      <c r="AW24" s="47"/>
      <c r="AX24" s="47"/>
      <c r="AY24" s="47"/>
      <c r="AZ24" s="47" t="s">
        <v>52</v>
      </c>
      <c r="BA24" s="47"/>
      <c r="BB24" s="47"/>
      <c r="BC24" s="47"/>
      <c r="BD24" s="47"/>
      <c r="BE24" s="47"/>
      <c r="BF24" s="47" t="s">
        <v>52</v>
      </c>
      <c r="BG24" s="47"/>
      <c r="BH24" s="47"/>
      <c r="BI24" s="47"/>
      <c r="BJ24" s="47"/>
      <c r="BK24" s="47"/>
      <c r="BL24" s="47" t="s">
        <v>52</v>
      </c>
      <c r="BM24" s="47"/>
      <c r="BN24" s="47"/>
      <c r="BO24" s="47"/>
      <c r="BP24" s="47"/>
      <c r="BQ24" s="47"/>
      <c r="BR24" s="47" t="s">
        <v>52</v>
      </c>
      <c r="BS24" s="47"/>
      <c r="BT24" s="47"/>
      <c r="BU24" s="47"/>
      <c r="BV24" s="47"/>
      <c r="BW24" s="47"/>
      <c r="BX24" s="36" t="s">
        <v>131</v>
      </c>
    </row>
    <row r="25" spans="1:76" ht="94.5" hidden="1" x14ac:dyDescent="0.2">
      <c r="A25" s="13" t="s">
        <v>3</v>
      </c>
      <c r="B25" s="19" t="s">
        <v>27</v>
      </c>
      <c r="C25" s="20" t="s">
        <v>21</v>
      </c>
      <c r="D25" s="47" t="s">
        <v>52</v>
      </c>
      <c r="E25" s="47"/>
      <c r="F25" s="47"/>
      <c r="G25" s="47"/>
      <c r="H25" s="47"/>
      <c r="I25" s="47"/>
      <c r="J25" s="47" t="s">
        <v>52</v>
      </c>
      <c r="K25" s="47"/>
      <c r="L25" s="47"/>
      <c r="M25" s="47"/>
      <c r="N25" s="47"/>
      <c r="O25" s="47"/>
      <c r="P25" s="47" t="s">
        <v>52</v>
      </c>
      <c r="Q25" s="47"/>
      <c r="R25" s="47"/>
      <c r="S25" s="47"/>
      <c r="T25" s="47"/>
      <c r="U25" s="47"/>
      <c r="V25" s="47" t="s">
        <v>52</v>
      </c>
      <c r="W25" s="47"/>
      <c r="X25" s="47"/>
      <c r="Y25" s="47"/>
      <c r="Z25" s="47"/>
      <c r="AA25" s="47"/>
      <c r="AB25" s="47" t="s">
        <v>52</v>
      </c>
      <c r="AC25" s="47"/>
      <c r="AD25" s="47"/>
      <c r="AE25" s="47"/>
      <c r="AF25" s="47"/>
      <c r="AG25" s="47"/>
      <c r="AH25" s="47" t="s">
        <v>52</v>
      </c>
      <c r="AI25" s="47"/>
      <c r="AJ25" s="47"/>
      <c r="AK25" s="47"/>
      <c r="AL25" s="47"/>
      <c r="AM25" s="47"/>
      <c r="AN25" s="47" t="s">
        <v>52</v>
      </c>
      <c r="AO25" s="47"/>
      <c r="AP25" s="47"/>
      <c r="AQ25" s="47"/>
      <c r="AR25" s="47"/>
      <c r="AS25" s="47"/>
      <c r="AT25" s="47" t="s">
        <v>52</v>
      </c>
      <c r="AU25" s="47"/>
      <c r="AV25" s="47"/>
      <c r="AW25" s="47"/>
      <c r="AX25" s="47"/>
      <c r="AY25" s="47"/>
      <c r="AZ25" s="47" t="s">
        <v>52</v>
      </c>
      <c r="BA25" s="47"/>
      <c r="BB25" s="47"/>
      <c r="BC25" s="47"/>
      <c r="BD25" s="47"/>
      <c r="BE25" s="47"/>
      <c r="BF25" s="47" t="s">
        <v>52</v>
      </c>
      <c r="BG25" s="47"/>
      <c r="BH25" s="47"/>
      <c r="BI25" s="47"/>
      <c r="BJ25" s="47"/>
      <c r="BK25" s="47"/>
      <c r="BL25" s="47" t="s">
        <v>52</v>
      </c>
      <c r="BM25" s="47"/>
      <c r="BN25" s="47"/>
      <c r="BO25" s="47"/>
      <c r="BP25" s="47"/>
      <c r="BQ25" s="47"/>
      <c r="BR25" s="47" t="s">
        <v>52</v>
      </c>
      <c r="BS25" s="47"/>
      <c r="BT25" s="47"/>
      <c r="BU25" s="47"/>
      <c r="BV25" s="47"/>
      <c r="BW25" s="47"/>
      <c r="BX25" s="37" t="s">
        <v>131</v>
      </c>
    </row>
    <row r="26" spans="1:76" ht="47.25" hidden="1" x14ac:dyDescent="0.2">
      <c r="A26" s="16" t="s">
        <v>28</v>
      </c>
      <c r="B26" s="17" t="s">
        <v>29</v>
      </c>
      <c r="C26" s="18" t="s">
        <v>21</v>
      </c>
      <c r="D26" s="47" t="s">
        <v>52</v>
      </c>
      <c r="E26" s="47"/>
      <c r="F26" s="47"/>
      <c r="G26" s="47"/>
      <c r="H26" s="47"/>
      <c r="I26" s="47"/>
      <c r="J26" s="47" t="s">
        <v>52</v>
      </c>
      <c r="K26" s="47"/>
      <c r="L26" s="47"/>
      <c r="M26" s="47"/>
      <c r="N26" s="47"/>
      <c r="O26" s="47"/>
      <c r="P26" s="47" t="s">
        <v>52</v>
      </c>
      <c r="Q26" s="47"/>
      <c r="R26" s="47"/>
      <c r="S26" s="47"/>
      <c r="T26" s="47"/>
      <c r="U26" s="47"/>
      <c r="V26" s="47" t="s">
        <v>52</v>
      </c>
      <c r="W26" s="47"/>
      <c r="X26" s="47"/>
      <c r="Y26" s="47"/>
      <c r="Z26" s="47"/>
      <c r="AA26" s="47"/>
      <c r="AB26" s="47" t="s">
        <v>52</v>
      </c>
      <c r="AC26" s="47"/>
      <c r="AD26" s="47"/>
      <c r="AE26" s="47"/>
      <c r="AF26" s="47"/>
      <c r="AG26" s="47"/>
      <c r="AH26" s="47" t="s">
        <v>52</v>
      </c>
      <c r="AI26" s="47"/>
      <c r="AJ26" s="47"/>
      <c r="AK26" s="47"/>
      <c r="AL26" s="47"/>
      <c r="AM26" s="47"/>
      <c r="AN26" s="47" t="s">
        <v>52</v>
      </c>
      <c r="AO26" s="47"/>
      <c r="AP26" s="47"/>
      <c r="AQ26" s="47"/>
      <c r="AR26" s="47"/>
      <c r="AS26" s="47"/>
      <c r="AT26" s="47" t="s">
        <v>52</v>
      </c>
      <c r="AU26" s="47"/>
      <c r="AV26" s="47"/>
      <c r="AW26" s="47"/>
      <c r="AX26" s="47"/>
      <c r="AY26" s="47"/>
      <c r="AZ26" s="47" t="s">
        <v>52</v>
      </c>
      <c r="BA26" s="47"/>
      <c r="BB26" s="47"/>
      <c r="BC26" s="47"/>
      <c r="BD26" s="47"/>
      <c r="BE26" s="47"/>
      <c r="BF26" s="47" t="s">
        <v>52</v>
      </c>
      <c r="BG26" s="47"/>
      <c r="BH26" s="47"/>
      <c r="BI26" s="47"/>
      <c r="BJ26" s="47"/>
      <c r="BK26" s="47"/>
      <c r="BL26" s="47" t="s">
        <v>52</v>
      </c>
      <c r="BM26" s="47"/>
      <c r="BN26" s="47"/>
      <c r="BO26" s="47"/>
      <c r="BP26" s="47"/>
      <c r="BQ26" s="47"/>
      <c r="BR26" s="47" t="s">
        <v>52</v>
      </c>
      <c r="BS26" s="47"/>
      <c r="BT26" s="47"/>
      <c r="BU26" s="47"/>
      <c r="BV26" s="47"/>
      <c r="BW26" s="47"/>
      <c r="BX26" s="36" t="s">
        <v>131</v>
      </c>
    </row>
    <row r="27" spans="1:76" ht="31.5" hidden="1" x14ac:dyDescent="0.2">
      <c r="A27" s="16" t="s">
        <v>4</v>
      </c>
      <c r="B27" s="17" t="s">
        <v>30</v>
      </c>
      <c r="C27" s="18" t="s">
        <v>21</v>
      </c>
      <c r="D27" s="47" t="s">
        <v>52</v>
      </c>
      <c r="E27" s="47"/>
      <c r="F27" s="47"/>
      <c r="G27" s="47"/>
      <c r="H27" s="47"/>
      <c r="I27" s="47"/>
      <c r="J27" s="47" t="s">
        <v>52</v>
      </c>
      <c r="K27" s="47"/>
      <c r="L27" s="47"/>
      <c r="M27" s="47"/>
      <c r="N27" s="47"/>
      <c r="O27" s="47"/>
      <c r="P27" s="47" t="s">
        <v>52</v>
      </c>
      <c r="Q27" s="47"/>
      <c r="R27" s="47"/>
      <c r="S27" s="47"/>
      <c r="T27" s="47"/>
      <c r="U27" s="47"/>
      <c r="V27" s="47" t="s">
        <v>52</v>
      </c>
      <c r="W27" s="47"/>
      <c r="X27" s="47"/>
      <c r="Y27" s="47"/>
      <c r="Z27" s="47"/>
      <c r="AA27" s="47"/>
      <c r="AB27" s="47" t="s">
        <v>52</v>
      </c>
      <c r="AC27" s="47"/>
      <c r="AD27" s="47"/>
      <c r="AE27" s="47"/>
      <c r="AF27" s="47"/>
      <c r="AG27" s="47"/>
      <c r="AH27" s="47" t="s">
        <v>52</v>
      </c>
      <c r="AI27" s="47"/>
      <c r="AJ27" s="47"/>
      <c r="AK27" s="47"/>
      <c r="AL27" s="47"/>
      <c r="AM27" s="47"/>
      <c r="AN27" s="47" t="s">
        <v>52</v>
      </c>
      <c r="AO27" s="47"/>
      <c r="AP27" s="47"/>
      <c r="AQ27" s="47"/>
      <c r="AR27" s="47"/>
      <c r="AS27" s="47"/>
      <c r="AT27" s="47" t="s">
        <v>52</v>
      </c>
      <c r="AU27" s="47"/>
      <c r="AV27" s="47"/>
      <c r="AW27" s="47"/>
      <c r="AX27" s="47"/>
      <c r="AY27" s="47"/>
      <c r="AZ27" s="47" t="s">
        <v>52</v>
      </c>
      <c r="BA27" s="47"/>
      <c r="BB27" s="47"/>
      <c r="BC27" s="47"/>
      <c r="BD27" s="47"/>
      <c r="BE27" s="47"/>
      <c r="BF27" s="47" t="s">
        <v>52</v>
      </c>
      <c r="BG27" s="47"/>
      <c r="BH27" s="47"/>
      <c r="BI27" s="47"/>
      <c r="BJ27" s="47"/>
      <c r="BK27" s="47"/>
      <c r="BL27" s="47" t="s">
        <v>52</v>
      </c>
      <c r="BM27" s="47"/>
      <c r="BN27" s="47"/>
      <c r="BO27" s="47"/>
      <c r="BP27" s="47"/>
      <c r="BQ27" s="47"/>
      <c r="BR27" s="47" t="s">
        <v>52</v>
      </c>
      <c r="BS27" s="47"/>
      <c r="BT27" s="47"/>
      <c r="BU27" s="47"/>
      <c r="BV27" s="47"/>
      <c r="BW27" s="47"/>
      <c r="BX27" s="36" t="s">
        <v>131</v>
      </c>
    </row>
    <row r="28" spans="1:76" ht="63" hidden="1" x14ac:dyDescent="0.2">
      <c r="A28" s="16" t="s">
        <v>31</v>
      </c>
      <c r="B28" s="17" t="s">
        <v>32</v>
      </c>
      <c r="C28" s="18" t="s">
        <v>21</v>
      </c>
      <c r="D28" s="47" t="s">
        <v>52</v>
      </c>
      <c r="E28" s="47"/>
      <c r="F28" s="47"/>
      <c r="G28" s="47"/>
      <c r="H28" s="47"/>
      <c r="I28" s="47"/>
      <c r="J28" s="47" t="s">
        <v>52</v>
      </c>
      <c r="K28" s="47"/>
      <c r="L28" s="47"/>
      <c r="M28" s="47"/>
      <c r="N28" s="47"/>
      <c r="O28" s="47"/>
      <c r="P28" s="47" t="s">
        <v>52</v>
      </c>
      <c r="Q28" s="47"/>
      <c r="R28" s="47"/>
      <c r="S28" s="47"/>
      <c r="T28" s="47"/>
      <c r="U28" s="47"/>
      <c r="V28" s="47" t="s">
        <v>52</v>
      </c>
      <c r="W28" s="47"/>
      <c r="X28" s="47"/>
      <c r="Y28" s="47"/>
      <c r="Z28" s="47"/>
      <c r="AA28" s="47"/>
      <c r="AB28" s="47" t="s">
        <v>52</v>
      </c>
      <c r="AC28" s="47"/>
      <c r="AD28" s="47"/>
      <c r="AE28" s="47"/>
      <c r="AF28" s="47"/>
      <c r="AG28" s="47"/>
      <c r="AH28" s="47" t="s">
        <v>52</v>
      </c>
      <c r="AI28" s="47"/>
      <c r="AJ28" s="47"/>
      <c r="AK28" s="47"/>
      <c r="AL28" s="47"/>
      <c r="AM28" s="47"/>
      <c r="AN28" s="47" t="s">
        <v>52</v>
      </c>
      <c r="AO28" s="47"/>
      <c r="AP28" s="47"/>
      <c r="AQ28" s="47"/>
      <c r="AR28" s="47"/>
      <c r="AS28" s="47"/>
      <c r="AT28" s="47" t="s">
        <v>52</v>
      </c>
      <c r="AU28" s="47"/>
      <c r="AV28" s="47"/>
      <c r="AW28" s="47"/>
      <c r="AX28" s="47"/>
      <c r="AY28" s="47"/>
      <c r="AZ28" s="47" t="s">
        <v>52</v>
      </c>
      <c r="BA28" s="47"/>
      <c r="BB28" s="47"/>
      <c r="BC28" s="47"/>
      <c r="BD28" s="47"/>
      <c r="BE28" s="47"/>
      <c r="BF28" s="47" t="s">
        <v>52</v>
      </c>
      <c r="BG28" s="47"/>
      <c r="BH28" s="47"/>
      <c r="BI28" s="47"/>
      <c r="BJ28" s="47"/>
      <c r="BK28" s="47"/>
      <c r="BL28" s="47" t="s">
        <v>52</v>
      </c>
      <c r="BM28" s="47"/>
      <c r="BN28" s="47"/>
      <c r="BO28" s="47"/>
      <c r="BP28" s="47"/>
      <c r="BQ28" s="47"/>
      <c r="BR28" s="47" t="s">
        <v>52</v>
      </c>
      <c r="BS28" s="47"/>
      <c r="BT28" s="47"/>
      <c r="BU28" s="47"/>
      <c r="BV28" s="47"/>
      <c r="BW28" s="47"/>
      <c r="BX28" s="36" t="s">
        <v>131</v>
      </c>
    </row>
    <row r="29" spans="1:76" ht="0.75" hidden="1" customHeight="1" x14ac:dyDescent="0.2">
      <c r="A29" s="16" t="s">
        <v>33</v>
      </c>
      <c r="B29" s="17" t="s">
        <v>34</v>
      </c>
      <c r="C29" s="18" t="s">
        <v>21</v>
      </c>
      <c r="D29" s="47" t="s">
        <v>52</v>
      </c>
      <c r="E29" s="47"/>
      <c r="F29" s="47"/>
      <c r="G29" s="47"/>
      <c r="H29" s="47"/>
      <c r="I29" s="47"/>
      <c r="J29" s="47" t="s">
        <v>52</v>
      </c>
      <c r="K29" s="47"/>
      <c r="L29" s="47"/>
      <c r="M29" s="47"/>
      <c r="N29" s="47"/>
      <c r="O29" s="47"/>
      <c r="P29" s="47" t="s">
        <v>52</v>
      </c>
      <c r="Q29" s="47"/>
      <c r="R29" s="47"/>
      <c r="S29" s="47"/>
      <c r="T29" s="47"/>
      <c r="U29" s="47"/>
      <c r="V29" s="47" t="s">
        <v>52</v>
      </c>
      <c r="W29" s="47"/>
      <c r="X29" s="47"/>
      <c r="Y29" s="47"/>
      <c r="Z29" s="47"/>
      <c r="AA29" s="47"/>
      <c r="AB29" s="47" t="s">
        <v>52</v>
      </c>
      <c r="AC29" s="47"/>
      <c r="AD29" s="47"/>
      <c r="AE29" s="47"/>
      <c r="AF29" s="47"/>
      <c r="AG29" s="47"/>
      <c r="AH29" s="47" t="s">
        <v>52</v>
      </c>
      <c r="AI29" s="47"/>
      <c r="AJ29" s="47"/>
      <c r="AK29" s="47"/>
      <c r="AL29" s="47"/>
      <c r="AM29" s="47"/>
      <c r="AN29" s="47" t="s">
        <v>52</v>
      </c>
      <c r="AO29" s="47"/>
      <c r="AP29" s="47"/>
      <c r="AQ29" s="47"/>
      <c r="AR29" s="47"/>
      <c r="AS29" s="47"/>
      <c r="AT29" s="47" t="s">
        <v>52</v>
      </c>
      <c r="AU29" s="47"/>
      <c r="AV29" s="47"/>
      <c r="AW29" s="47"/>
      <c r="AX29" s="47"/>
      <c r="AY29" s="47"/>
      <c r="AZ29" s="47" t="s">
        <v>52</v>
      </c>
      <c r="BA29" s="47"/>
      <c r="BB29" s="47"/>
      <c r="BC29" s="47"/>
      <c r="BD29" s="47"/>
      <c r="BE29" s="47"/>
      <c r="BF29" s="47" t="s">
        <v>52</v>
      </c>
      <c r="BG29" s="47"/>
      <c r="BH29" s="47"/>
      <c r="BI29" s="47"/>
      <c r="BJ29" s="47"/>
      <c r="BK29" s="47"/>
      <c r="BL29" s="47" t="s">
        <v>52</v>
      </c>
      <c r="BM29" s="47"/>
      <c r="BN29" s="47"/>
      <c r="BO29" s="47"/>
      <c r="BP29" s="47"/>
      <c r="BQ29" s="47"/>
      <c r="BR29" s="47" t="s">
        <v>52</v>
      </c>
      <c r="BS29" s="47"/>
      <c r="BT29" s="47"/>
      <c r="BU29" s="47"/>
      <c r="BV29" s="47"/>
      <c r="BW29" s="47"/>
      <c r="BX29" s="36" t="s">
        <v>131</v>
      </c>
    </row>
    <row r="30" spans="1:76" ht="47.25" hidden="1" x14ac:dyDescent="0.2">
      <c r="A30" s="16" t="s">
        <v>5</v>
      </c>
      <c r="B30" s="17" t="s">
        <v>35</v>
      </c>
      <c r="C30" s="18" t="s">
        <v>21</v>
      </c>
      <c r="D30" s="47" t="s">
        <v>52</v>
      </c>
      <c r="E30" s="47"/>
      <c r="F30" s="47"/>
      <c r="G30" s="47"/>
      <c r="H30" s="47"/>
      <c r="I30" s="47"/>
      <c r="J30" s="47" t="s">
        <v>52</v>
      </c>
      <c r="K30" s="47"/>
      <c r="L30" s="47"/>
      <c r="M30" s="47"/>
      <c r="N30" s="47"/>
      <c r="O30" s="47"/>
      <c r="P30" s="47" t="s">
        <v>52</v>
      </c>
      <c r="Q30" s="47"/>
      <c r="R30" s="47"/>
      <c r="S30" s="47"/>
      <c r="T30" s="47"/>
      <c r="U30" s="47"/>
      <c r="V30" s="47" t="s">
        <v>52</v>
      </c>
      <c r="W30" s="47"/>
      <c r="X30" s="47"/>
      <c r="Y30" s="47"/>
      <c r="Z30" s="47"/>
      <c r="AA30" s="47"/>
      <c r="AB30" s="47" t="s">
        <v>52</v>
      </c>
      <c r="AC30" s="47"/>
      <c r="AD30" s="47"/>
      <c r="AE30" s="47"/>
      <c r="AF30" s="47"/>
      <c r="AG30" s="47"/>
      <c r="AH30" s="47" t="s">
        <v>52</v>
      </c>
      <c r="AI30" s="47"/>
      <c r="AJ30" s="47"/>
      <c r="AK30" s="47"/>
      <c r="AL30" s="47"/>
      <c r="AM30" s="47"/>
      <c r="AN30" s="47" t="s">
        <v>52</v>
      </c>
      <c r="AO30" s="47"/>
      <c r="AP30" s="47"/>
      <c r="AQ30" s="47"/>
      <c r="AR30" s="47"/>
      <c r="AS30" s="47"/>
      <c r="AT30" s="47" t="s">
        <v>52</v>
      </c>
      <c r="AU30" s="47"/>
      <c r="AV30" s="47"/>
      <c r="AW30" s="47"/>
      <c r="AX30" s="47"/>
      <c r="AY30" s="47"/>
      <c r="AZ30" s="47" t="s">
        <v>52</v>
      </c>
      <c r="BA30" s="47"/>
      <c r="BB30" s="47"/>
      <c r="BC30" s="47"/>
      <c r="BD30" s="47"/>
      <c r="BE30" s="47"/>
      <c r="BF30" s="47" t="s">
        <v>52</v>
      </c>
      <c r="BG30" s="47"/>
      <c r="BH30" s="47"/>
      <c r="BI30" s="47"/>
      <c r="BJ30" s="47"/>
      <c r="BK30" s="47"/>
      <c r="BL30" s="47" t="s">
        <v>52</v>
      </c>
      <c r="BM30" s="47"/>
      <c r="BN30" s="47"/>
      <c r="BO30" s="47"/>
      <c r="BP30" s="47"/>
      <c r="BQ30" s="47"/>
      <c r="BR30" s="47" t="s">
        <v>52</v>
      </c>
      <c r="BS30" s="47"/>
      <c r="BT30" s="47"/>
      <c r="BU30" s="47"/>
      <c r="BV30" s="47"/>
      <c r="BW30" s="47"/>
      <c r="BX30" s="36" t="s">
        <v>131</v>
      </c>
    </row>
    <row r="31" spans="1:76" ht="0.75" hidden="1" customHeight="1" x14ac:dyDescent="0.2">
      <c r="A31" s="16" t="s">
        <v>6</v>
      </c>
      <c r="B31" s="17" t="s">
        <v>36</v>
      </c>
      <c r="C31" s="18" t="s">
        <v>21</v>
      </c>
      <c r="D31" s="47" t="s">
        <v>52</v>
      </c>
      <c r="E31" s="47"/>
      <c r="F31" s="47"/>
      <c r="G31" s="47"/>
      <c r="H31" s="47"/>
      <c r="I31" s="47"/>
      <c r="J31" s="47" t="s">
        <v>52</v>
      </c>
      <c r="K31" s="47"/>
      <c r="L31" s="47"/>
      <c r="M31" s="47"/>
      <c r="N31" s="47"/>
      <c r="O31" s="47"/>
      <c r="P31" s="47" t="s">
        <v>52</v>
      </c>
      <c r="Q31" s="47"/>
      <c r="R31" s="47"/>
      <c r="S31" s="47"/>
      <c r="T31" s="47"/>
      <c r="U31" s="47"/>
      <c r="V31" s="47" t="s">
        <v>52</v>
      </c>
      <c r="W31" s="47"/>
      <c r="X31" s="47"/>
      <c r="Y31" s="47"/>
      <c r="Z31" s="47"/>
      <c r="AA31" s="47"/>
      <c r="AB31" s="47" t="s">
        <v>52</v>
      </c>
      <c r="AC31" s="47"/>
      <c r="AD31" s="47"/>
      <c r="AE31" s="47"/>
      <c r="AF31" s="47"/>
      <c r="AG31" s="47"/>
      <c r="AH31" s="47" t="s">
        <v>52</v>
      </c>
      <c r="AI31" s="47"/>
      <c r="AJ31" s="47"/>
      <c r="AK31" s="47"/>
      <c r="AL31" s="47"/>
      <c r="AM31" s="47"/>
      <c r="AN31" s="47" t="s">
        <v>52</v>
      </c>
      <c r="AO31" s="47"/>
      <c r="AP31" s="47"/>
      <c r="AQ31" s="47"/>
      <c r="AR31" s="47"/>
      <c r="AS31" s="47"/>
      <c r="AT31" s="47" t="s">
        <v>52</v>
      </c>
      <c r="AU31" s="47"/>
      <c r="AV31" s="47"/>
      <c r="AW31" s="47"/>
      <c r="AX31" s="47"/>
      <c r="AY31" s="47"/>
      <c r="AZ31" s="47" t="s">
        <v>52</v>
      </c>
      <c r="BA31" s="47"/>
      <c r="BB31" s="47"/>
      <c r="BC31" s="47"/>
      <c r="BD31" s="47"/>
      <c r="BE31" s="47"/>
      <c r="BF31" s="47" t="s">
        <v>52</v>
      </c>
      <c r="BG31" s="47"/>
      <c r="BH31" s="47"/>
      <c r="BI31" s="47"/>
      <c r="BJ31" s="47"/>
      <c r="BK31" s="47"/>
      <c r="BL31" s="47" t="s">
        <v>52</v>
      </c>
      <c r="BM31" s="47"/>
      <c r="BN31" s="47"/>
      <c r="BO31" s="47"/>
      <c r="BP31" s="47"/>
      <c r="BQ31" s="47"/>
      <c r="BR31" s="47" t="s">
        <v>52</v>
      </c>
      <c r="BS31" s="47"/>
      <c r="BT31" s="47"/>
      <c r="BU31" s="47"/>
      <c r="BV31" s="47"/>
      <c r="BW31" s="47"/>
      <c r="BX31" s="36" t="s">
        <v>131</v>
      </c>
    </row>
    <row r="32" spans="1:76" ht="78.75" hidden="1" x14ac:dyDescent="0.2">
      <c r="A32" s="16" t="s">
        <v>7</v>
      </c>
      <c r="B32" s="17" t="s">
        <v>37</v>
      </c>
      <c r="C32" s="18" t="s">
        <v>21</v>
      </c>
      <c r="D32" s="47" t="s">
        <v>52</v>
      </c>
      <c r="E32" s="47"/>
      <c r="F32" s="47"/>
      <c r="G32" s="47"/>
      <c r="H32" s="47"/>
      <c r="I32" s="47"/>
      <c r="J32" s="47" t="s">
        <v>52</v>
      </c>
      <c r="K32" s="47"/>
      <c r="L32" s="47"/>
      <c r="M32" s="47"/>
      <c r="N32" s="47"/>
      <c r="O32" s="47"/>
      <c r="P32" s="47" t="s">
        <v>52</v>
      </c>
      <c r="Q32" s="47"/>
      <c r="R32" s="47"/>
      <c r="S32" s="47"/>
      <c r="T32" s="47"/>
      <c r="U32" s="47"/>
      <c r="V32" s="47" t="s">
        <v>52</v>
      </c>
      <c r="W32" s="47"/>
      <c r="X32" s="47"/>
      <c r="Y32" s="47"/>
      <c r="Z32" s="47"/>
      <c r="AA32" s="47"/>
      <c r="AB32" s="47" t="s">
        <v>52</v>
      </c>
      <c r="AC32" s="47"/>
      <c r="AD32" s="47"/>
      <c r="AE32" s="47"/>
      <c r="AF32" s="47"/>
      <c r="AG32" s="47"/>
      <c r="AH32" s="47" t="s">
        <v>52</v>
      </c>
      <c r="AI32" s="47"/>
      <c r="AJ32" s="47"/>
      <c r="AK32" s="47"/>
      <c r="AL32" s="47"/>
      <c r="AM32" s="47"/>
      <c r="AN32" s="47" t="s">
        <v>52</v>
      </c>
      <c r="AO32" s="47"/>
      <c r="AP32" s="47"/>
      <c r="AQ32" s="47"/>
      <c r="AR32" s="47"/>
      <c r="AS32" s="47"/>
      <c r="AT32" s="47" t="s">
        <v>52</v>
      </c>
      <c r="AU32" s="47"/>
      <c r="AV32" s="47"/>
      <c r="AW32" s="47"/>
      <c r="AX32" s="47"/>
      <c r="AY32" s="47"/>
      <c r="AZ32" s="47" t="s">
        <v>52</v>
      </c>
      <c r="BA32" s="47"/>
      <c r="BB32" s="47"/>
      <c r="BC32" s="47"/>
      <c r="BD32" s="47"/>
      <c r="BE32" s="47"/>
      <c r="BF32" s="47" t="s">
        <v>52</v>
      </c>
      <c r="BG32" s="47"/>
      <c r="BH32" s="47"/>
      <c r="BI32" s="47"/>
      <c r="BJ32" s="47"/>
      <c r="BK32" s="47"/>
      <c r="BL32" s="47" t="s">
        <v>52</v>
      </c>
      <c r="BM32" s="47"/>
      <c r="BN32" s="47"/>
      <c r="BO32" s="47"/>
      <c r="BP32" s="47"/>
      <c r="BQ32" s="47"/>
      <c r="BR32" s="47" t="s">
        <v>52</v>
      </c>
      <c r="BS32" s="47"/>
      <c r="BT32" s="47"/>
      <c r="BU32" s="47"/>
      <c r="BV32" s="47"/>
      <c r="BW32" s="47"/>
      <c r="BX32" s="36" t="s">
        <v>131</v>
      </c>
    </row>
    <row r="33" spans="1:76" ht="0.75" hidden="1" customHeight="1" x14ac:dyDescent="0.2">
      <c r="A33" s="16" t="s">
        <v>38</v>
      </c>
      <c r="B33" s="17" t="s">
        <v>39</v>
      </c>
      <c r="C33" s="18" t="s">
        <v>21</v>
      </c>
      <c r="D33" s="47" t="s">
        <v>52</v>
      </c>
      <c r="E33" s="47"/>
      <c r="F33" s="47"/>
      <c r="G33" s="47"/>
      <c r="H33" s="47"/>
      <c r="I33" s="47"/>
      <c r="J33" s="47" t="s">
        <v>52</v>
      </c>
      <c r="K33" s="47"/>
      <c r="L33" s="47"/>
      <c r="M33" s="47"/>
      <c r="N33" s="47"/>
      <c r="O33" s="47"/>
      <c r="P33" s="47" t="s">
        <v>52</v>
      </c>
      <c r="Q33" s="47"/>
      <c r="R33" s="47"/>
      <c r="S33" s="47"/>
      <c r="T33" s="47"/>
      <c r="U33" s="47"/>
      <c r="V33" s="47" t="s">
        <v>52</v>
      </c>
      <c r="W33" s="47"/>
      <c r="X33" s="47"/>
      <c r="Y33" s="47"/>
      <c r="Z33" s="47"/>
      <c r="AA33" s="47"/>
      <c r="AB33" s="47" t="s">
        <v>52</v>
      </c>
      <c r="AC33" s="47"/>
      <c r="AD33" s="47"/>
      <c r="AE33" s="47"/>
      <c r="AF33" s="47"/>
      <c r="AG33" s="47"/>
      <c r="AH33" s="47" t="s">
        <v>52</v>
      </c>
      <c r="AI33" s="47"/>
      <c r="AJ33" s="47"/>
      <c r="AK33" s="47"/>
      <c r="AL33" s="47"/>
      <c r="AM33" s="47"/>
      <c r="AN33" s="47" t="s">
        <v>52</v>
      </c>
      <c r="AO33" s="47"/>
      <c r="AP33" s="47"/>
      <c r="AQ33" s="47"/>
      <c r="AR33" s="47"/>
      <c r="AS33" s="47"/>
      <c r="AT33" s="47" t="s">
        <v>52</v>
      </c>
      <c r="AU33" s="47"/>
      <c r="AV33" s="47"/>
      <c r="AW33" s="47"/>
      <c r="AX33" s="47"/>
      <c r="AY33" s="47"/>
      <c r="AZ33" s="47" t="s">
        <v>52</v>
      </c>
      <c r="BA33" s="47"/>
      <c r="BB33" s="47"/>
      <c r="BC33" s="47"/>
      <c r="BD33" s="47"/>
      <c r="BE33" s="47"/>
      <c r="BF33" s="47" t="s">
        <v>52</v>
      </c>
      <c r="BG33" s="47"/>
      <c r="BH33" s="47"/>
      <c r="BI33" s="47"/>
      <c r="BJ33" s="47"/>
      <c r="BK33" s="47"/>
      <c r="BL33" s="47" t="s">
        <v>52</v>
      </c>
      <c r="BM33" s="47"/>
      <c r="BN33" s="47"/>
      <c r="BO33" s="47"/>
      <c r="BP33" s="47"/>
      <c r="BQ33" s="47"/>
      <c r="BR33" s="47" t="s">
        <v>52</v>
      </c>
      <c r="BS33" s="47"/>
      <c r="BT33" s="47"/>
      <c r="BU33" s="47"/>
      <c r="BV33" s="47"/>
      <c r="BW33" s="47"/>
      <c r="BX33" s="36" t="s">
        <v>131</v>
      </c>
    </row>
    <row r="34" spans="1:76" ht="78.75" hidden="1" x14ac:dyDescent="0.2">
      <c r="A34" s="16" t="s">
        <v>8</v>
      </c>
      <c r="B34" s="17" t="s">
        <v>40</v>
      </c>
      <c r="C34" s="18" t="s">
        <v>21</v>
      </c>
      <c r="D34" s="47" t="s">
        <v>52</v>
      </c>
      <c r="E34" s="47"/>
      <c r="F34" s="47"/>
      <c r="G34" s="47"/>
      <c r="H34" s="47"/>
      <c r="I34" s="47"/>
      <c r="J34" s="47" t="s">
        <v>52</v>
      </c>
      <c r="K34" s="47"/>
      <c r="L34" s="47"/>
      <c r="M34" s="47"/>
      <c r="N34" s="47"/>
      <c r="O34" s="47"/>
      <c r="P34" s="47" t="s">
        <v>52</v>
      </c>
      <c r="Q34" s="47"/>
      <c r="R34" s="47"/>
      <c r="S34" s="47"/>
      <c r="T34" s="47"/>
      <c r="U34" s="47"/>
      <c r="V34" s="47" t="s">
        <v>52</v>
      </c>
      <c r="W34" s="47"/>
      <c r="X34" s="47"/>
      <c r="Y34" s="47"/>
      <c r="Z34" s="47"/>
      <c r="AA34" s="47"/>
      <c r="AB34" s="47" t="s">
        <v>52</v>
      </c>
      <c r="AC34" s="47"/>
      <c r="AD34" s="47"/>
      <c r="AE34" s="47"/>
      <c r="AF34" s="47"/>
      <c r="AG34" s="47"/>
      <c r="AH34" s="47" t="s">
        <v>52</v>
      </c>
      <c r="AI34" s="47"/>
      <c r="AJ34" s="47"/>
      <c r="AK34" s="47"/>
      <c r="AL34" s="47"/>
      <c r="AM34" s="47"/>
      <c r="AN34" s="47" t="s">
        <v>52</v>
      </c>
      <c r="AO34" s="47"/>
      <c r="AP34" s="47"/>
      <c r="AQ34" s="47"/>
      <c r="AR34" s="47"/>
      <c r="AS34" s="47"/>
      <c r="AT34" s="47" t="s">
        <v>52</v>
      </c>
      <c r="AU34" s="47"/>
      <c r="AV34" s="47"/>
      <c r="AW34" s="47"/>
      <c r="AX34" s="47"/>
      <c r="AY34" s="47"/>
      <c r="AZ34" s="47" t="s">
        <v>52</v>
      </c>
      <c r="BA34" s="47"/>
      <c r="BB34" s="47"/>
      <c r="BC34" s="47"/>
      <c r="BD34" s="47"/>
      <c r="BE34" s="47"/>
      <c r="BF34" s="47" t="s">
        <v>52</v>
      </c>
      <c r="BG34" s="47"/>
      <c r="BH34" s="47"/>
      <c r="BI34" s="47"/>
      <c r="BJ34" s="47"/>
      <c r="BK34" s="47"/>
      <c r="BL34" s="47" t="s">
        <v>52</v>
      </c>
      <c r="BM34" s="47"/>
      <c r="BN34" s="47"/>
      <c r="BO34" s="47"/>
      <c r="BP34" s="47"/>
      <c r="BQ34" s="47"/>
      <c r="BR34" s="47" t="s">
        <v>52</v>
      </c>
      <c r="BS34" s="47"/>
      <c r="BT34" s="47"/>
      <c r="BU34" s="47"/>
      <c r="BV34" s="47"/>
      <c r="BW34" s="47"/>
      <c r="BX34" s="36" t="s">
        <v>131</v>
      </c>
    </row>
    <row r="35" spans="1:76" ht="0.75" hidden="1" customHeight="1" x14ac:dyDescent="0.2">
      <c r="A35" s="16" t="s">
        <v>41</v>
      </c>
      <c r="B35" s="17" t="s">
        <v>42</v>
      </c>
      <c r="C35" s="18" t="s">
        <v>21</v>
      </c>
      <c r="D35" s="47" t="s">
        <v>52</v>
      </c>
      <c r="E35" s="47"/>
      <c r="F35" s="47"/>
      <c r="G35" s="47"/>
      <c r="H35" s="47"/>
      <c r="I35" s="47"/>
      <c r="J35" s="47" t="s">
        <v>52</v>
      </c>
      <c r="K35" s="47"/>
      <c r="L35" s="47"/>
      <c r="M35" s="47"/>
      <c r="N35" s="47"/>
      <c r="O35" s="47"/>
      <c r="P35" s="47" t="s">
        <v>52</v>
      </c>
      <c r="Q35" s="47"/>
      <c r="R35" s="47"/>
      <c r="S35" s="47"/>
      <c r="T35" s="47"/>
      <c r="U35" s="47"/>
      <c r="V35" s="47" t="s">
        <v>52</v>
      </c>
      <c r="W35" s="47"/>
      <c r="X35" s="47"/>
      <c r="Y35" s="47"/>
      <c r="Z35" s="47"/>
      <c r="AA35" s="47"/>
      <c r="AB35" s="47" t="s">
        <v>52</v>
      </c>
      <c r="AC35" s="47"/>
      <c r="AD35" s="47"/>
      <c r="AE35" s="47"/>
      <c r="AF35" s="47"/>
      <c r="AG35" s="47"/>
      <c r="AH35" s="47" t="s">
        <v>52</v>
      </c>
      <c r="AI35" s="47"/>
      <c r="AJ35" s="47"/>
      <c r="AK35" s="47"/>
      <c r="AL35" s="47"/>
      <c r="AM35" s="47"/>
      <c r="AN35" s="47" t="s">
        <v>52</v>
      </c>
      <c r="AO35" s="47"/>
      <c r="AP35" s="47"/>
      <c r="AQ35" s="47"/>
      <c r="AR35" s="47"/>
      <c r="AS35" s="47"/>
      <c r="AT35" s="47" t="s">
        <v>52</v>
      </c>
      <c r="AU35" s="47"/>
      <c r="AV35" s="47"/>
      <c r="AW35" s="47"/>
      <c r="AX35" s="47"/>
      <c r="AY35" s="47"/>
      <c r="AZ35" s="47" t="s">
        <v>52</v>
      </c>
      <c r="BA35" s="47"/>
      <c r="BB35" s="47"/>
      <c r="BC35" s="47"/>
      <c r="BD35" s="47"/>
      <c r="BE35" s="47"/>
      <c r="BF35" s="47" t="s">
        <v>52</v>
      </c>
      <c r="BG35" s="47"/>
      <c r="BH35" s="47"/>
      <c r="BI35" s="47"/>
      <c r="BJ35" s="47"/>
      <c r="BK35" s="47"/>
      <c r="BL35" s="47" t="s">
        <v>52</v>
      </c>
      <c r="BM35" s="47"/>
      <c r="BN35" s="47"/>
      <c r="BO35" s="47"/>
      <c r="BP35" s="47"/>
      <c r="BQ35" s="47"/>
      <c r="BR35" s="47" t="s">
        <v>52</v>
      </c>
      <c r="BS35" s="47"/>
      <c r="BT35" s="47"/>
      <c r="BU35" s="47"/>
      <c r="BV35" s="47"/>
      <c r="BW35" s="47"/>
      <c r="BX35" s="36" t="s">
        <v>131</v>
      </c>
    </row>
    <row r="36" spans="1:76" ht="78.75" hidden="1" x14ac:dyDescent="0.2">
      <c r="A36" s="16" t="s">
        <v>43</v>
      </c>
      <c r="B36" s="17" t="s">
        <v>44</v>
      </c>
      <c r="C36" s="18" t="s">
        <v>21</v>
      </c>
      <c r="D36" s="47" t="s">
        <v>52</v>
      </c>
      <c r="E36" s="47"/>
      <c r="F36" s="47"/>
      <c r="G36" s="47"/>
      <c r="H36" s="47"/>
      <c r="I36" s="47"/>
      <c r="J36" s="47" t="s">
        <v>52</v>
      </c>
      <c r="K36" s="47"/>
      <c r="L36" s="47"/>
      <c r="M36" s="47"/>
      <c r="N36" s="47"/>
      <c r="O36" s="47"/>
      <c r="P36" s="47" t="s">
        <v>52</v>
      </c>
      <c r="Q36" s="47"/>
      <c r="R36" s="47"/>
      <c r="S36" s="47"/>
      <c r="T36" s="47"/>
      <c r="U36" s="47"/>
      <c r="V36" s="47" t="s">
        <v>52</v>
      </c>
      <c r="W36" s="47"/>
      <c r="X36" s="47"/>
      <c r="Y36" s="47"/>
      <c r="Z36" s="47"/>
      <c r="AA36" s="47"/>
      <c r="AB36" s="47" t="s">
        <v>52</v>
      </c>
      <c r="AC36" s="47"/>
      <c r="AD36" s="47"/>
      <c r="AE36" s="47"/>
      <c r="AF36" s="47"/>
      <c r="AG36" s="47"/>
      <c r="AH36" s="47" t="s">
        <v>52</v>
      </c>
      <c r="AI36" s="47"/>
      <c r="AJ36" s="47"/>
      <c r="AK36" s="47"/>
      <c r="AL36" s="47"/>
      <c r="AM36" s="47"/>
      <c r="AN36" s="47" t="s">
        <v>52</v>
      </c>
      <c r="AO36" s="47"/>
      <c r="AP36" s="47"/>
      <c r="AQ36" s="47"/>
      <c r="AR36" s="47"/>
      <c r="AS36" s="47"/>
      <c r="AT36" s="47" t="s">
        <v>52</v>
      </c>
      <c r="AU36" s="47"/>
      <c r="AV36" s="47"/>
      <c r="AW36" s="47"/>
      <c r="AX36" s="47"/>
      <c r="AY36" s="47"/>
      <c r="AZ36" s="47" t="s">
        <v>52</v>
      </c>
      <c r="BA36" s="47"/>
      <c r="BB36" s="47"/>
      <c r="BC36" s="47"/>
      <c r="BD36" s="47"/>
      <c r="BE36" s="47"/>
      <c r="BF36" s="47" t="s">
        <v>52</v>
      </c>
      <c r="BG36" s="47"/>
      <c r="BH36" s="47"/>
      <c r="BI36" s="47"/>
      <c r="BJ36" s="47"/>
      <c r="BK36" s="47"/>
      <c r="BL36" s="47" t="s">
        <v>52</v>
      </c>
      <c r="BM36" s="47"/>
      <c r="BN36" s="47"/>
      <c r="BO36" s="47"/>
      <c r="BP36" s="47"/>
      <c r="BQ36" s="47"/>
      <c r="BR36" s="47" t="s">
        <v>52</v>
      </c>
      <c r="BS36" s="47"/>
      <c r="BT36" s="47"/>
      <c r="BU36" s="47"/>
      <c r="BV36" s="47"/>
      <c r="BW36" s="47"/>
      <c r="BX36" s="36" t="s">
        <v>131</v>
      </c>
    </row>
    <row r="37" spans="1:76" ht="31.5" x14ac:dyDescent="0.2">
      <c r="A37" s="16" t="s">
        <v>9</v>
      </c>
      <c r="B37" s="17" t="s">
        <v>45</v>
      </c>
      <c r="C37" s="18" t="s">
        <v>21</v>
      </c>
      <c r="D37" s="47" t="s">
        <v>52</v>
      </c>
      <c r="E37" s="47">
        <f>E38+E49+E82+E97</f>
        <v>0</v>
      </c>
      <c r="F37" s="47">
        <f>F38+F49+F82+F97</f>
        <v>0</v>
      </c>
      <c r="G37" s="47">
        <f>G38+G49+G82+G97</f>
        <v>7.4149999999999991</v>
      </c>
      <c r="H37" s="47">
        <f>H38+H49+H82+H97</f>
        <v>0</v>
      </c>
      <c r="I37" s="67">
        <f>I38+I49+I82+I97</f>
        <v>1288</v>
      </c>
      <c r="J37" s="47" t="s">
        <v>52</v>
      </c>
      <c r="K37" s="47">
        <f>K38+K49+K82+K97</f>
        <v>0.5</v>
      </c>
      <c r="L37" s="47">
        <f>L38+L49+L82+L97</f>
        <v>0</v>
      </c>
      <c r="M37" s="47">
        <f>M38+M49+M82+M97</f>
        <v>5.51</v>
      </c>
      <c r="N37" s="47">
        <f>N38+N49+N82+N97</f>
        <v>0</v>
      </c>
      <c r="O37" s="68">
        <f>O38+O49+O82+O97</f>
        <v>1288</v>
      </c>
      <c r="P37" s="47" t="s">
        <v>52</v>
      </c>
      <c r="Q37" s="47">
        <f>Q38+Q49+Q82+Q97</f>
        <v>0.4</v>
      </c>
      <c r="R37" s="47">
        <f>R38+R49+R82+R97</f>
        <v>0</v>
      </c>
      <c r="S37" s="47">
        <f>S38+S49+S82+S97</f>
        <v>3.5860000000000003</v>
      </c>
      <c r="T37" s="47">
        <f>T38+T49+T82+T97</f>
        <v>0</v>
      </c>
      <c r="U37" s="47">
        <f>U38+U49+U82+U97</f>
        <v>1306</v>
      </c>
      <c r="V37" s="47" t="s">
        <v>52</v>
      </c>
      <c r="W37" s="47">
        <f>W38+W49+W82+W97</f>
        <v>0</v>
      </c>
      <c r="X37" s="47">
        <f>X38+X49+X82+X97</f>
        <v>0</v>
      </c>
      <c r="Y37" s="47">
        <f>Y38+Y49+Y82+Y97</f>
        <v>0</v>
      </c>
      <c r="Z37" s="47">
        <f>Z38+Z49+Z82+Z97</f>
        <v>0</v>
      </c>
      <c r="AA37" s="47">
        <f>AA38+AA49+AA82+AA97</f>
        <v>0</v>
      </c>
      <c r="AB37" s="47" t="s">
        <v>52</v>
      </c>
      <c r="AC37" s="47">
        <f>AC38+AC49+AC82+AC97</f>
        <v>0</v>
      </c>
      <c r="AD37" s="47">
        <f>AD38+AD49+AD82+AD97</f>
        <v>0</v>
      </c>
      <c r="AE37" s="47">
        <f>AE38+AE49+AE82+AE97</f>
        <v>4.1050000000000004</v>
      </c>
      <c r="AF37" s="47">
        <f>AF38+AF49+AF82+AF97</f>
        <v>0</v>
      </c>
      <c r="AG37" s="47">
        <f>AG38+AG49+AG82+AG97</f>
        <v>1306</v>
      </c>
      <c r="AH37" s="47" t="s">
        <v>52</v>
      </c>
      <c r="AI37" s="47">
        <f>AI38+AI49+AI82+AI97</f>
        <v>0</v>
      </c>
      <c r="AJ37" s="47">
        <f>AJ38+AJ49+AJ82+AJ97</f>
        <v>0</v>
      </c>
      <c r="AK37" s="47">
        <f>AK38+AK49+AK82+AK97</f>
        <v>0</v>
      </c>
      <c r="AL37" s="47">
        <f>AL38+AL49+AL82+AL97</f>
        <v>0</v>
      </c>
      <c r="AM37" s="47">
        <f>AM38+AM49+AM82+AM97</f>
        <v>0</v>
      </c>
      <c r="AN37" s="47" t="s">
        <v>52</v>
      </c>
      <c r="AO37" s="47">
        <f>AO38+AO49+AO82+AO97</f>
        <v>0</v>
      </c>
      <c r="AP37" s="47">
        <f>AP38+AP49+AP82+AP97</f>
        <v>0</v>
      </c>
      <c r="AQ37" s="47">
        <f>AQ38+AQ49+AQ82+AQ97</f>
        <v>6.2120000000000006</v>
      </c>
      <c r="AR37" s="47">
        <f>AR38+AR49+AR82+AR97</f>
        <v>0</v>
      </c>
      <c r="AS37" s="47">
        <f>AS38+AS49+AS82+AS97</f>
        <v>1308</v>
      </c>
      <c r="AT37" s="47" t="s">
        <v>52</v>
      </c>
      <c r="AU37" s="47">
        <f>AU38+AU49+AU82+AU97</f>
        <v>0</v>
      </c>
      <c r="AV37" s="47">
        <f>AV38+AV49+AV82+AV97</f>
        <v>0</v>
      </c>
      <c r="AW37" s="47">
        <f>AW38+AW49+AW82+AW97</f>
        <v>0</v>
      </c>
      <c r="AX37" s="47">
        <f>AX38+AX49+AX82+AX97</f>
        <v>0</v>
      </c>
      <c r="AY37" s="47">
        <f>AY38+AY49+AY82+AY97</f>
        <v>0</v>
      </c>
      <c r="AZ37" s="47" t="s">
        <v>52</v>
      </c>
      <c r="BA37" s="47">
        <f>BA38+BA49+BA82+BA97</f>
        <v>0</v>
      </c>
      <c r="BB37" s="47">
        <f>BB38+BB49+BB82+BB97</f>
        <v>0</v>
      </c>
      <c r="BC37" s="47">
        <f>BC38+BC49+BC82+BC97</f>
        <v>5.6710000000000003</v>
      </c>
      <c r="BD37" s="47">
        <f>BD38+BD49+BD82+BD97</f>
        <v>0</v>
      </c>
      <c r="BE37" s="47">
        <f>BE38+BE49+BE82+BE97</f>
        <v>1305</v>
      </c>
      <c r="BF37" s="47" t="s">
        <v>52</v>
      </c>
      <c r="BG37" s="47">
        <f>BG38+BG49+BG82+BG97</f>
        <v>0</v>
      </c>
      <c r="BH37" s="47">
        <f>BH38+BH49+BH82+BH97</f>
        <v>0</v>
      </c>
      <c r="BI37" s="47">
        <f>BI38+BI49+BI82+BI97</f>
        <v>0</v>
      </c>
      <c r="BJ37" s="47">
        <f>BJ38+BJ49+BJ82+BJ97</f>
        <v>0</v>
      </c>
      <c r="BK37" s="47">
        <f>BK38+BK49+BK82+BK97</f>
        <v>0</v>
      </c>
      <c r="BL37" s="47" t="s">
        <v>52</v>
      </c>
      <c r="BM37" s="47">
        <f>BM38+BM49+BM82+BM97</f>
        <v>0</v>
      </c>
      <c r="BN37" s="47">
        <f>BN38+BN49+BN82+BN97</f>
        <v>0</v>
      </c>
      <c r="BO37" s="47">
        <f>BO38+BO49+BO82+BO97</f>
        <v>7.5670000000000002</v>
      </c>
      <c r="BP37" s="47">
        <f>BP38+BP49+BP82+BP97</f>
        <v>0</v>
      </c>
      <c r="BQ37" s="47">
        <f>BQ38+BQ49+BQ82+BQ97</f>
        <v>1305</v>
      </c>
      <c r="BR37" s="47" t="s">
        <v>52</v>
      </c>
      <c r="BS37" s="47">
        <f>BS38+BS49+BS82+BS97</f>
        <v>0</v>
      </c>
      <c r="BT37" s="47">
        <f>BT38+BT49+BT82+BT97</f>
        <v>0</v>
      </c>
      <c r="BU37" s="47">
        <f>BU38+BU49+BU82+BU97</f>
        <v>0</v>
      </c>
      <c r="BV37" s="47">
        <f>BV38+BV49+BV82+BV97</f>
        <v>0</v>
      </c>
      <c r="BW37" s="47">
        <f>BW38+BW49+BW82+BW97</f>
        <v>0</v>
      </c>
      <c r="BX37" s="38" t="s">
        <v>131</v>
      </c>
    </row>
    <row r="38" spans="1:76" ht="63" x14ac:dyDescent="0.2">
      <c r="A38" s="7" t="s">
        <v>10</v>
      </c>
      <c r="B38" s="8" t="s">
        <v>46</v>
      </c>
      <c r="C38" s="9" t="s">
        <v>21</v>
      </c>
      <c r="D38" s="50" t="s">
        <v>52</v>
      </c>
      <c r="E38" s="50">
        <f>E39+E43</f>
        <v>0</v>
      </c>
      <c r="F38" s="50">
        <f t="shared" ref="F38:I38" si="0">F39+F43</f>
        <v>0</v>
      </c>
      <c r="G38" s="50">
        <f t="shared" si="0"/>
        <v>0</v>
      </c>
      <c r="H38" s="50">
        <f t="shared" si="0"/>
        <v>0</v>
      </c>
      <c r="I38" s="50">
        <f t="shared" si="0"/>
        <v>0</v>
      </c>
      <c r="J38" s="50" t="s">
        <v>52</v>
      </c>
      <c r="K38" s="50">
        <f t="shared" ref="K38:O38" si="1">K39+K43</f>
        <v>0.5</v>
      </c>
      <c r="L38" s="50">
        <f t="shared" si="1"/>
        <v>0</v>
      </c>
      <c r="M38" s="50">
        <f t="shared" si="1"/>
        <v>0</v>
      </c>
      <c r="N38" s="50">
        <f t="shared" si="1"/>
        <v>0</v>
      </c>
      <c r="O38" s="50">
        <f t="shared" si="1"/>
        <v>0</v>
      </c>
      <c r="P38" s="50" t="s">
        <v>52</v>
      </c>
      <c r="Q38" s="50">
        <f t="shared" ref="Q38:U38" si="2">Q39+Q43</f>
        <v>0.4</v>
      </c>
      <c r="R38" s="50">
        <f t="shared" si="2"/>
        <v>0</v>
      </c>
      <c r="S38" s="50">
        <f t="shared" si="2"/>
        <v>0</v>
      </c>
      <c r="T38" s="50">
        <f t="shared" si="2"/>
        <v>0</v>
      </c>
      <c r="U38" s="50">
        <f t="shared" si="2"/>
        <v>1</v>
      </c>
      <c r="V38" s="50" t="s">
        <v>52</v>
      </c>
      <c r="W38" s="50">
        <f t="shared" ref="W38:AA38" si="3">W39+W43</f>
        <v>0</v>
      </c>
      <c r="X38" s="50">
        <f t="shared" si="3"/>
        <v>0</v>
      </c>
      <c r="Y38" s="50">
        <f t="shared" si="3"/>
        <v>0</v>
      </c>
      <c r="Z38" s="50">
        <f t="shared" si="3"/>
        <v>0</v>
      </c>
      <c r="AA38" s="50">
        <f t="shared" si="3"/>
        <v>0</v>
      </c>
      <c r="AB38" s="50" t="s">
        <v>52</v>
      </c>
      <c r="AC38" s="50">
        <f t="shared" ref="AC38:AG38" si="4">AC39+AC43</f>
        <v>0</v>
      </c>
      <c r="AD38" s="50">
        <f t="shared" si="4"/>
        <v>0</v>
      </c>
      <c r="AE38" s="50">
        <f t="shared" si="4"/>
        <v>0</v>
      </c>
      <c r="AF38" s="50">
        <f t="shared" si="4"/>
        <v>0</v>
      </c>
      <c r="AG38" s="50">
        <f t="shared" si="4"/>
        <v>1</v>
      </c>
      <c r="AH38" s="50" t="s">
        <v>52</v>
      </c>
      <c r="AI38" s="50">
        <f t="shared" ref="AI38:AM38" si="5">AI39+AI43</f>
        <v>0</v>
      </c>
      <c r="AJ38" s="50">
        <f t="shared" si="5"/>
        <v>0</v>
      </c>
      <c r="AK38" s="50">
        <f t="shared" si="5"/>
        <v>0</v>
      </c>
      <c r="AL38" s="50">
        <f t="shared" si="5"/>
        <v>0</v>
      </c>
      <c r="AM38" s="50">
        <f t="shared" si="5"/>
        <v>0</v>
      </c>
      <c r="AN38" s="50" t="s">
        <v>52</v>
      </c>
      <c r="AO38" s="50">
        <f t="shared" ref="AO38:AS38" si="6">AO39+AO43</f>
        <v>0</v>
      </c>
      <c r="AP38" s="50">
        <f t="shared" si="6"/>
        <v>0</v>
      </c>
      <c r="AQ38" s="50">
        <f t="shared" si="6"/>
        <v>0</v>
      </c>
      <c r="AR38" s="50">
        <f t="shared" si="6"/>
        <v>0</v>
      </c>
      <c r="AS38" s="50">
        <f t="shared" si="6"/>
        <v>3</v>
      </c>
      <c r="AT38" s="50" t="s">
        <v>52</v>
      </c>
      <c r="AU38" s="50">
        <f t="shared" ref="AU38:AY38" si="7">AU39+AU43</f>
        <v>0</v>
      </c>
      <c r="AV38" s="50">
        <f t="shared" si="7"/>
        <v>0</v>
      </c>
      <c r="AW38" s="50">
        <f t="shared" si="7"/>
        <v>0</v>
      </c>
      <c r="AX38" s="50">
        <f t="shared" si="7"/>
        <v>0</v>
      </c>
      <c r="AY38" s="50">
        <f t="shared" si="7"/>
        <v>0</v>
      </c>
      <c r="AZ38" s="50" t="s">
        <v>52</v>
      </c>
      <c r="BA38" s="50">
        <f t="shared" ref="BA38:BE38" si="8">BA39+BA43</f>
        <v>0</v>
      </c>
      <c r="BB38" s="50">
        <f t="shared" si="8"/>
        <v>0</v>
      </c>
      <c r="BC38" s="50">
        <f t="shared" si="8"/>
        <v>0</v>
      </c>
      <c r="BD38" s="50">
        <f t="shared" si="8"/>
        <v>0</v>
      </c>
      <c r="BE38" s="50">
        <f t="shared" si="8"/>
        <v>0</v>
      </c>
      <c r="BF38" s="50" t="s">
        <v>52</v>
      </c>
      <c r="BG38" s="50">
        <f t="shared" ref="BG38:BK38" si="9">BG39+BG43</f>
        <v>0</v>
      </c>
      <c r="BH38" s="50">
        <f t="shared" si="9"/>
        <v>0</v>
      </c>
      <c r="BI38" s="50">
        <f t="shared" si="9"/>
        <v>0</v>
      </c>
      <c r="BJ38" s="50">
        <f t="shared" si="9"/>
        <v>0</v>
      </c>
      <c r="BK38" s="50">
        <f t="shared" si="9"/>
        <v>0</v>
      </c>
      <c r="BL38" s="50" t="s">
        <v>52</v>
      </c>
      <c r="BM38" s="50">
        <f t="shared" ref="BM38:BQ38" si="10">BM39+BM43</f>
        <v>0</v>
      </c>
      <c r="BN38" s="50">
        <f t="shared" si="10"/>
        <v>0</v>
      </c>
      <c r="BO38" s="50">
        <f t="shared" si="10"/>
        <v>0</v>
      </c>
      <c r="BP38" s="50">
        <f t="shared" si="10"/>
        <v>0</v>
      </c>
      <c r="BQ38" s="50">
        <f t="shared" si="10"/>
        <v>0</v>
      </c>
      <c r="BR38" s="50" t="s">
        <v>52</v>
      </c>
      <c r="BS38" s="50">
        <f t="shared" ref="BS38:BW38" si="11">BS39+BS43</f>
        <v>0</v>
      </c>
      <c r="BT38" s="50">
        <f t="shared" si="11"/>
        <v>0</v>
      </c>
      <c r="BU38" s="50">
        <f t="shared" si="11"/>
        <v>0</v>
      </c>
      <c r="BV38" s="50">
        <f t="shared" si="11"/>
        <v>0</v>
      </c>
      <c r="BW38" s="50">
        <f t="shared" si="11"/>
        <v>0</v>
      </c>
      <c r="BX38" s="38" t="s">
        <v>131</v>
      </c>
    </row>
    <row r="39" spans="1:76" ht="31.5" x14ac:dyDescent="0.2">
      <c r="A39" s="10" t="s">
        <v>11</v>
      </c>
      <c r="B39" s="11" t="s">
        <v>47</v>
      </c>
      <c r="C39" s="12" t="s">
        <v>21</v>
      </c>
      <c r="D39" s="48" t="s">
        <v>52</v>
      </c>
      <c r="E39" s="48">
        <f>E40+E41+E42</f>
        <v>0</v>
      </c>
      <c r="F39" s="48">
        <f t="shared" ref="F39:I39" si="12">F40+F41+F42</f>
        <v>0</v>
      </c>
      <c r="G39" s="48">
        <f t="shared" si="12"/>
        <v>0</v>
      </c>
      <c r="H39" s="48">
        <f t="shared" si="12"/>
        <v>0</v>
      </c>
      <c r="I39" s="48">
        <f t="shared" si="12"/>
        <v>0</v>
      </c>
      <c r="J39" s="48" t="s">
        <v>52</v>
      </c>
      <c r="K39" s="48">
        <f t="shared" ref="K39:O39" si="13">K40+K41+K42</f>
        <v>0.5</v>
      </c>
      <c r="L39" s="48">
        <f t="shared" si="13"/>
        <v>0</v>
      </c>
      <c r="M39" s="48">
        <f t="shared" si="13"/>
        <v>0</v>
      </c>
      <c r="N39" s="48">
        <f t="shared" si="13"/>
        <v>0</v>
      </c>
      <c r="O39" s="48">
        <f t="shared" si="13"/>
        <v>0</v>
      </c>
      <c r="P39" s="48" t="s">
        <v>52</v>
      </c>
      <c r="Q39" s="48">
        <f>Q40+Q41+Q42</f>
        <v>0.4</v>
      </c>
      <c r="R39" s="48">
        <f t="shared" ref="R39:U39" si="14">R40+R41+R42</f>
        <v>0</v>
      </c>
      <c r="S39" s="48">
        <f t="shared" si="14"/>
        <v>0</v>
      </c>
      <c r="T39" s="48">
        <f t="shared" si="14"/>
        <v>0</v>
      </c>
      <c r="U39" s="48">
        <f t="shared" si="14"/>
        <v>0</v>
      </c>
      <c r="V39" s="48" t="s">
        <v>52</v>
      </c>
      <c r="W39" s="48">
        <f t="shared" ref="W39:AA39" si="15">W40+W41+W42</f>
        <v>0</v>
      </c>
      <c r="X39" s="48">
        <f t="shared" si="15"/>
        <v>0</v>
      </c>
      <c r="Y39" s="48">
        <f t="shared" si="15"/>
        <v>0</v>
      </c>
      <c r="Z39" s="48">
        <f t="shared" si="15"/>
        <v>0</v>
      </c>
      <c r="AA39" s="48">
        <f t="shared" si="15"/>
        <v>0</v>
      </c>
      <c r="AB39" s="48" t="s">
        <v>52</v>
      </c>
      <c r="AC39" s="48">
        <f t="shared" ref="AC39:AG39" si="16">AC40+AC41+AC42</f>
        <v>0</v>
      </c>
      <c r="AD39" s="48">
        <f t="shared" si="16"/>
        <v>0</v>
      </c>
      <c r="AE39" s="48">
        <f t="shared" si="16"/>
        <v>0</v>
      </c>
      <c r="AF39" s="48">
        <f t="shared" si="16"/>
        <v>0</v>
      </c>
      <c r="AG39" s="48">
        <f t="shared" si="16"/>
        <v>0</v>
      </c>
      <c r="AH39" s="48" t="s">
        <v>52</v>
      </c>
      <c r="AI39" s="48">
        <f t="shared" ref="AI39:AM39" si="17">AI40+AI41+AI42</f>
        <v>0</v>
      </c>
      <c r="AJ39" s="48">
        <f t="shared" si="17"/>
        <v>0</v>
      </c>
      <c r="AK39" s="48">
        <f t="shared" si="17"/>
        <v>0</v>
      </c>
      <c r="AL39" s="48">
        <f t="shared" si="17"/>
        <v>0</v>
      </c>
      <c r="AM39" s="48">
        <f t="shared" si="17"/>
        <v>0</v>
      </c>
      <c r="AN39" s="48" t="s">
        <v>52</v>
      </c>
      <c r="AO39" s="48">
        <f t="shared" ref="AO39:AS39" si="18">AO40+AO41+AO42</f>
        <v>0</v>
      </c>
      <c r="AP39" s="48">
        <f t="shared" si="18"/>
        <v>0</v>
      </c>
      <c r="AQ39" s="48">
        <f t="shared" si="18"/>
        <v>0</v>
      </c>
      <c r="AR39" s="48">
        <f t="shared" si="18"/>
        <v>0</v>
      </c>
      <c r="AS39" s="48">
        <f t="shared" si="18"/>
        <v>0</v>
      </c>
      <c r="AT39" s="48" t="s">
        <v>52</v>
      </c>
      <c r="AU39" s="48">
        <f t="shared" ref="AU39:AY39" si="19">AU40+AU41+AU42</f>
        <v>0</v>
      </c>
      <c r="AV39" s="48">
        <f t="shared" si="19"/>
        <v>0</v>
      </c>
      <c r="AW39" s="48">
        <f t="shared" si="19"/>
        <v>0</v>
      </c>
      <c r="AX39" s="48">
        <f t="shared" si="19"/>
        <v>0</v>
      </c>
      <c r="AY39" s="48">
        <f t="shared" si="19"/>
        <v>0</v>
      </c>
      <c r="AZ39" s="48" t="s">
        <v>52</v>
      </c>
      <c r="BA39" s="48">
        <f t="shared" ref="BA39:BE39" si="20">BA40+BA41+BA42</f>
        <v>0</v>
      </c>
      <c r="BB39" s="48">
        <f t="shared" si="20"/>
        <v>0</v>
      </c>
      <c r="BC39" s="48">
        <f t="shared" si="20"/>
        <v>0</v>
      </c>
      <c r="BD39" s="48">
        <f t="shared" si="20"/>
        <v>0</v>
      </c>
      <c r="BE39" s="48">
        <f t="shared" si="20"/>
        <v>0</v>
      </c>
      <c r="BF39" s="48" t="s">
        <v>52</v>
      </c>
      <c r="BG39" s="48">
        <f t="shared" ref="BG39:BK39" si="21">BG40+BG41+BG42</f>
        <v>0</v>
      </c>
      <c r="BH39" s="48">
        <f t="shared" si="21"/>
        <v>0</v>
      </c>
      <c r="BI39" s="48">
        <f t="shared" si="21"/>
        <v>0</v>
      </c>
      <c r="BJ39" s="48">
        <f t="shared" si="21"/>
        <v>0</v>
      </c>
      <c r="BK39" s="48">
        <f t="shared" si="21"/>
        <v>0</v>
      </c>
      <c r="BL39" s="48" t="s">
        <v>52</v>
      </c>
      <c r="BM39" s="48">
        <f t="shared" ref="BM39:BQ39" si="22">BM40+BM41+BM42</f>
        <v>0</v>
      </c>
      <c r="BN39" s="48">
        <f t="shared" si="22"/>
        <v>0</v>
      </c>
      <c r="BO39" s="48">
        <f t="shared" si="22"/>
        <v>0</v>
      </c>
      <c r="BP39" s="48">
        <f t="shared" si="22"/>
        <v>0</v>
      </c>
      <c r="BQ39" s="48">
        <f t="shared" si="22"/>
        <v>0</v>
      </c>
      <c r="BR39" s="48" t="s">
        <v>52</v>
      </c>
      <c r="BS39" s="48">
        <f>BS40+BS41+BS42</f>
        <v>0</v>
      </c>
      <c r="BT39" s="48">
        <f t="shared" ref="BT39:BW39" si="23">BT40+BT41+BT42</f>
        <v>0</v>
      </c>
      <c r="BU39" s="48">
        <f t="shared" si="23"/>
        <v>0</v>
      </c>
      <c r="BV39" s="48">
        <f t="shared" si="23"/>
        <v>0</v>
      </c>
      <c r="BW39" s="48">
        <f t="shared" si="23"/>
        <v>0</v>
      </c>
      <c r="BX39" s="36" t="s">
        <v>131</v>
      </c>
    </row>
    <row r="40" spans="1:76" ht="63" x14ac:dyDescent="0.2">
      <c r="A40" s="45" t="s">
        <v>110</v>
      </c>
      <c r="B40" s="52" t="s">
        <v>208</v>
      </c>
      <c r="C40" s="45" t="s">
        <v>209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 t="s">
        <v>52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4</v>
      </c>
      <c r="Q40" s="56">
        <v>0.4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6">
        <v>0</v>
      </c>
      <c r="BW40" s="56">
        <v>0</v>
      </c>
      <c r="BX40" s="58" t="s">
        <v>131</v>
      </c>
    </row>
    <row r="41" spans="1:76" ht="64.5" customHeight="1" x14ac:dyDescent="0.2">
      <c r="A41" s="14" t="s">
        <v>305</v>
      </c>
      <c r="B41" s="64" t="s">
        <v>301</v>
      </c>
      <c r="C41" s="45" t="s">
        <v>302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3</v>
      </c>
      <c r="K41" s="56">
        <v>0.25</v>
      </c>
      <c r="L41" s="56">
        <v>0</v>
      </c>
      <c r="M41" s="56">
        <v>0</v>
      </c>
      <c r="N41" s="56">
        <v>0</v>
      </c>
      <c r="O41" s="56">
        <v>0</v>
      </c>
      <c r="P41" s="56" t="s">
        <v>52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6">
        <v>0</v>
      </c>
      <c r="BO41" s="56">
        <v>0</v>
      </c>
      <c r="BP41" s="56">
        <v>0</v>
      </c>
      <c r="BQ41" s="56">
        <v>0</v>
      </c>
      <c r="BR41" s="56">
        <v>0</v>
      </c>
      <c r="BS41" s="56">
        <v>0</v>
      </c>
      <c r="BT41" s="56">
        <v>0</v>
      </c>
      <c r="BU41" s="56">
        <v>0</v>
      </c>
      <c r="BV41" s="56">
        <v>0</v>
      </c>
      <c r="BW41" s="56">
        <v>0</v>
      </c>
      <c r="BX41" s="71" t="s">
        <v>326</v>
      </c>
    </row>
    <row r="42" spans="1:76" ht="62.25" customHeight="1" x14ac:dyDescent="0.2">
      <c r="A42" s="14" t="s">
        <v>306</v>
      </c>
      <c r="B42" s="64" t="s">
        <v>303</v>
      </c>
      <c r="C42" s="45" t="s">
        <v>304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3</v>
      </c>
      <c r="K42" s="56">
        <v>0.25</v>
      </c>
      <c r="L42" s="56">
        <v>0</v>
      </c>
      <c r="M42" s="56">
        <v>0</v>
      </c>
      <c r="N42" s="56">
        <v>0</v>
      </c>
      <c r="O42" s="56">
        <v>0</v>
      </c>
      <c r="P42" s="56" t="s">
        <v>52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56">
        <v>0</v>
      </c>
      <c r="BP42" s="56">
        <v>0</v>
      </c>
      <c r="BQ42" s="56">
        <v>0</v>
      </c>
      <c r="BR42" s="56">
        <v>0</v>
      </c>
      <c r="BS42" s="56">
        <v>0</v>
      </c>
      <c r="BT42" s="56">
        <v>0</v>
      </c>
      <c r="BU42" s="56">
        <v>0</v>
      </c>
      <c r="BV42" s="56">
        <v>0</v>
      </c>
      <c r="BW42" s="56">
        <v>0</v>
      </c>
      <c r="BX42" s="71" t="s">
        <v>327</v>
      </c>
    </row>
    <row r="43" spans="1:76" ht="47.25" x14ac:dyDescent="0.2">
      <c r="A43" s="10" t="s">
        <v>12</v>
      </c>
      <c r="B43" s="11" t="s">
        <v>48</v>
      </c>
      <c r="C43" s="12" t="s">
        <v>21</v>
      </c>
      <c r="D43" s="48" t="s">
        <v>52</v>
      </c>
      <c r="E43" s="48">
        <f>SUM(E44:E48)</f>
        <v>0</v>
      </c>
      <c r="F43" s="48">
        <f t="shared" ref="F43:K43" si="24">SUM(F44:F48)</f>
        <v>0</v>
      </c>
      <c r="G43" s="48">
        <f t="shared" si="24"/>
        <v>0</v>
      </c>
      <c r="H43" s="48">
        <f t="shared" si="24"/>
        <v>0</v>
      </c>
      <c r="I43" s="48">
        <f t="shared" si="24"/>
        <v>0</v>
      </c>
      <c r="J43" s="48" t="s">
        <v>52</v>
      </c>
      <c r="K43" s="48">
        <f t="shared" si="24"/>
        <v>0</v>
      </c>
      <c r="L43" s="48">
        <f t="shared" ref="L43" si="25">SUM(L44:L48)</f>
        <v>0</v>
      </c>
      <c r="M43" s="48">
        <f t="shared" ref="M43" si="26">SUM(M44:M48)</f>
        <v>0</v>
      </c>
      <c r="N43" s="48">
        <f t="shared" ref="N43" si="27">SUM(N44:N48)</f>
        <v>0</v>
      </c>
      <c r="O43" s="48">
        <f t="shared" ref="O43" si="28">SUM(O44:O48)</f>
        <v>0</v>
      </c>
      <c r="P43" s="48" t="s">
        <v>52</v>
      </c>
      <c r="Q43" s="48">
        <f t="shared" ref="Q43" si="29">SUM(Q44:Q48)</f>
        <v>0</v>
      </c>
      <c r="R43" s="48">
        <f t="shared" ref="R43" si="30">SUM(R44:R48)</f>
        <v>0</v>
      </c>
      <c r="S43" s="48">
        <f t="shared" ref="S43" si="31">SUM(S44:S48)</f>
        <v>0</v>
      </c>
      <c r="T43" s="48">
        <f t="shared" ref="T43" si="32">SUM(T44:T48)</f>
        <v>0</v>
      </c>
      <c r="U43" s="48">
        <f t="shared" ref="U43" si="33">SUM(U44:U48)</f>
        <v>1</v>
      </c>
      <c r="V43" s="48" t="s">
        <v>52</v>
      </c>
      <c r="W43" s="48">
        <f t="shared" ref="W43" si="34">SUM(W44:W48)</f>
        <v>0</v>
      </c>
      <c r="X43" s="48">
        <f t="shared" ref="X43" si="35">SUM(X44:X48)</f>
        <v>0</v>
      </c>
      <c r="Y43" s="48">
        <f t="shared" ref="Y43" si="36">SUM(Y44:Y48)</f>
        <v>0</v>
      </c>
      <c r="Z43" s="48">
        <f t="shared" ref="Z43" si="37">SUM(Z44:Z48)</f>
        <v>0</v>
      </c>
      <c r="AA43" s="48">
        <f t="shared" ref="AA43" si="38">SUM(AA44:AA48)</f>
        <v>0</v>
      </c>
      <c r="AB43" s="48" t="s">
        <v>52</v>
      </c>
      <c r="AC43" s="48">
        <f t="shared" ref="AC43" si="39">SUM(AC44:AC48)</f>
        <v>0</v>
      </c>
      <c r="AD43" s="48">
        <f t="shared" ref="AD43" si="40">SUM(AD44:AD48)</f>
        <v>0</v>
      </c>
      <c r="AE43" s="48">
        <f t="shared" ref="AE43" si="41">SUM(AE44:AE48)</f>
        <v>0</v>
      </c>
      <c r="AF43" s="48">
        <f t="shared" ref="AF43" si="42">SUM(AF44:AF48)</f>
        <v>0</v>
      </c>
      <c r="AG43" s="48">
        <f t="shared" ref="AG43" si="43">SUM(AG44:AG48)</f>
        <v>1</v>
      </c>
      <c r="AH43" s="48" t="s">
        <v>52</v>
      </c>
      <c r="AI43" s="48">
        <f t="shared" ref="AI43" si="44">SUM(AI44:AI48)</f>
        <v>0</v>
      </c>
      <c r="AJ43" s="48">
        <f t="shared" ref="AJ43" si="45">SUM(AJ44:AJ48)</f>
        <v>0</v>
      </c>
      <c r="AK43" s="48">
        <f t="shared" ref="AK43" si="46">SUM(AK44:AK48)</f>
        <v>0</v>
      </c>
      <c r="AL43" s="48">
        <f t="shared" ref="AL43" si="47">SUM(AL44:AL48)</f>
        <v>0</v>
      </c>
      <c r="AM43" s="48">
        <f t="shared" ref="AM43" si="48">SUM(AM44:AM48)</f>
        <v>0</v>
      </c>
      <c r="AN43" s="48" t="s">
        <v>52</v>
      </c>
      <c r="AO43" s="48">
        <f t="shared" ref="AO43" si="49">SUM(AO44:AO48)</f>
        <v>0</v>
      </c>
      <c r="AP43" s="48">
        <f t="shared" ref="AP43" si="50">SUM(AP44:AP48)</f>
        <v>0</v>
      </c>
      <c r="AQ43" s="48">
        <f t="shared" ref="AQ43" si="51">SUM(AQ44:AQ48)</f>
        <v>0</v>
      </c>
      <c r="AR43" s="48">
        <f t="shared" ref="AR43" si="52">SUM(AR44:AR48)</f>
        <v>0</v>
      </c>
      <c r="AS43" s="48">
        <f t="shared" ref="AS43" si="53">SUM(AS44:AS48)</f>
        <v>3</v>
      </c>
      <c r="AT43" s="48" t="s">
        <v>52</v>
      </c>
      <c r="AU43" s="48">
        <f t="shared" ref="AU43" si="54">SUM(AU44:AU48)</f>
        <v>0</v>
      </c>
      <c r="AV43" s="48">
        <f t="shared" ref="AV43" si="55">SUM(AV44:AV48)</f>
        <v>0</v>
      </c>
      <c r="AW43" s="48">
        <f t="shared" ref="AW43" si="56">SUM(AW44:AW48)</f>
        <v>0</v>
      </c>
      <c r="AX43" s="48">
        <f t="shared" ref="AX43" si="57">SUM(AX44:AX48)</f>
        <v>0</v>
      </c>
      <c r="AY43" s="48">
        <f t="shared" ref="AY43" si="58">SUM(AY44:AY48)</f>
        <v>0</v>
      </c>
      <c r="AZ43" s="48" t="s">
        <v>52</v>
      </c>
      <c r="BA43" s="48">
        <f t="shared" ref="BA43" si="59">SUM(BA44:BA48)</f>
        <v>0</v>
      </c>
      <c r="BB43" s="48">
        <f t="shared" ref="BB43" si="60">SUM(BB44:BB48)</f>
        <v>0</v>
      </c>
      <c r="BC43" s="48">
        <f t="shared" ref="BC43" si="61">SUM(BC44:BC48)</f>
        <v>0</v>
      </c>
      <c r="BD43" s="48">
        <f t="shared" ref="BD43" si="62">SUM(BD44:BD48)</f>
        <v>0</v>
      </c>
      <c r="BE43" s="48">
        <f t="shared" ref="BE43" si="63">SUM(BE44:BE48)</f>
        <v>0</v>
      </c>
      <c r="BF43" s="48" t="s">
        <v>52</v>
      </c>
      <c r="BG43" s="48">
        <f t="shared" ref="BG43" si="64">SUM(BG44:BG48)</f>
        <v>0</v>
      </c>
      <c r="BH43" s="48">
        <f t="shared" ref="BH43" si="65">SUM(BH44:BH48)</f>
        <v>0</v>
      </c>
      <c r="BI43" s="48">
        <f t="shared" ref="BI43" si="66">SUM(BI44:BI48)</f>
        <v>0</v>
      </c>
      <c r="BJ43" s="48">
        <f t="shared" ref="BJ43" si="67">SUM(BJ44:BJ48)</f>
        <v>0</v>
      </c>
      <c r="BK43" s="48">
        <f t="shared" ref="BK43" si="68">SUM(BK44:BK48)</f>
        <v>0</v>
      </c>
      <c r="BL43" s="48" t="s">
        <v>52</v>
      </c>
      <c r="BM43" s="48">
        <f t="shared" ref="BM43" si="69">SUM(BM44:BM48)</f>
        <v>0</v>
      </c>
      <c r="BN43" s="48">
        <f t="shared" ref="BN43" si="70">SUM(BN44:BN48)</f>
        <v>0</v>
      </c>
      <c r="BO43" s="48">
        <f t="shared" ref="BO43" si="71">SUM(BO44:BO48)</f>
        <v>0</v>
      </c>
      <c r="BP43" s="48">
        <f t="shared" ref="BP43" si="72">SUM(BP44:BP48)</f>
        <v>0</v>
      </c>
      <c r="BQ43" s="48">
        <f t="shared" ref="BQ43" si="73">SUM(BQ44:BQ48)</f>
        <v>0</v>
      </c>
      <c r="BR43" s="48" t="s">
        <v>52</v>
      </c>
      <c r="BS43" s="48">
        <f t="shared" ref="BS43" si="74">SUM(BS44:BS48)</f>
        <v>0</v>
      </c>
      <c r="BT43" s="48">
        <f t="shared" ref="BT43" si="75">SUM(BT44:BT48)</f>
        <v>0</v>
      </c>
      <c r="BU43" s="48">
        <f t="shared" ref="BU43" si="76">SUM(BU44:BU48)</f>
        <v>0</v>
      </c>
      <c r="BV43" s="48">
        <f t="shared" ref="BV43" si="77">SUM(BV44:BV48)</f>
        <v>0</v>
      </c>
      <c r="BW43" s="48">
        <f t="shared" ref="BW43" si="78">SUM(BW44:BW48)</f>
        <v>0</v>
      </c>
      <c r="BX43" s="36" t="s">
        <v>131</v>
      </c>
    </row>
    <row r="44" spans="1:76" ht="78.75" x14ac:dyDescent="0.2">
      <c r="A44" s="54" t="s">
        <v>210</v>
      </c>
      <c r="B44" s="60" t="s">
        <v>211</v>
      </c>
      <c r="C44" s="45" t="s">
        <v>212</v>
      </c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1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0</v>
      </c>
      <c r="AI44" s="56">
        <v>0</v>
      </c>
      <c r="AJ44" s="56">
        <v>0</v>
      </c>
      <c r="AK44" s="56">
        <v>0</v>
      </c>
      <c r="AL44" s="56">
        <v>0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56">
        <v>0</v>
      </c>
      <c r="BP44" s="56">
        <v>0</v>
      </c>
      <c r="BQ44" s="56">
        <v>0</v>
      </c>
      <c r="BR44" s="56">
        <v>0</v>
      </c>
      <c r="BS44" s="56">
        <v>0</v>
      </c>
      <c r="BT44" s="56">
        <v>0</v>
      </c>
      <c r="BU44" s="56">
        <v>0</v>
      </c>
      <c r="BV44" s="56">
        <v>0</v>
      </c>
      <c r="BW44" s="56">
        <v>0</v>
      </c>
      <c r="BX44" s="36" t="s">
        <v>131</v>
      </c>
    </row>
    <row r="45" spans="1:76" ht="78.75" x14ac:dyDescent="0.2">
      <c r="A45" s="54" t="s">
        <v>213</v>
      </c>
      <c r="B45" s="60" t="s">
        <v>214</v>
      </c>
      <c r="C45" s="45" t="s">
        <v>215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1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6">
        <v>0</v>
      </c>
      <c r="BK45" s="56">
        <v>0</v>
      </c>
      <c r="BL45" s="56">
        <v>0</v>
      </c>
      <c r="BM45" s="56">
        <v>0</v>
      </c>
      <c r="BN45" s="56">
        <v>0</v>
      </c>
      <c r="BO45" s="56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6">
        <v>0</v>
      </c>
      <c r="BW45" s="56">
        <v>0</v>
      </c>
      <c r="BX45" s="36" t="s">
        <v>131</v>
      </c>
    </row>
    <row r="46" spans="1:76" ht="63" x14ac:dyDescent="0.2">
      <c r="A46" s="54" t="s">
        <v>216</v>
      </c>
      <c r="B46" s="61" t="s">
        <v>217</v>
      </c>
      <c r="C46" s="45" t="s">
        <v>218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6">
        <v>0</v>
      </c>
      <c r="AS46" s="56">
        <v>1</v>
      </c>
      <c r="AT46" s="56"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56">
        <v>0</v>
      </c>
      <c r="BP46" s="56">
        <v>0</v>
      </c>
      <c r="BQ46" s="56">
        <v>0</v>
      </c>
      <c r="BR46" s="56">
        <v>0</v>
      </c>
      <c r="BS46" s="56">
        <v>0</v>
      </c>
      <c r="BT46" s="56">
        <v>0</v>
      </c>
      <c r="BU46" s="56">
        <v>0</v>
      </c>
      <c r="BV46" s="56">
        <v>0</v>
      </c>
      <c r="BW46" s="56">
        <v>0</v>
      </c>
      <c r="BX46" s="36" t="s">
        <v>131</v>
      </c>
    </row>
    <row r="47" spans="1:76" ht="63" x14ac:dyDescent="0.2">
      <c r="A47" s="54" t="s">
        <v>219</v>
      </c>
      <c r="B47" s="61" t="s">
        <v>220</v>
      </c>
      <c r="C47" s="45" t="s">
        <v>221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6">
        <v>0</v>
      </c>
      <c r="AS47" s="56">
        <v>1</v>
      </c>
      <c r="AT47" s="56"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56">
        <v>0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6">
        <v>0</v>
      </c>
      <c r="BW47" s="56">
        <v>0</v>
      </c>
      <c r="BX47" s="36" t="s">
        <v>131</v>
      </c>
    </row>
    <row r="48" spans="1:76" ht="63" x14ac:dyDescent="0.2">
      <c r="A48" s="54" t="s">
        <v>222</v>
      </c>
      <c r="B48" s="61" t="s">
        <v>223</v>
      </c>
      <c r="C48" s="45" t="s">
        <v>224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6">
        <v>0</v>
      </c>
      <c r="AS48" s="56">
        <v>1</v>
      </c>
      <c r="AT48" s="56"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6">
        <v>0</v>
      </c>
      <c r="BB48" s="56">
        <v>0</v>
      </c>
      <c r="BC48" s="56">
        <v>0</v>
      </c>
      <c r="BD48" s="56">
        <v>0</v>
      </c>
      <c r="BE48" s="56">
        <v>0</v>
      </c>
      <c r="BF48" s="56">
        <v>0</v>
      </c>
      <c r="BG48" s="56">
        <v>0</v>
      </c>
      <c r="BH48" s="56">
        <v>0</v>
      </c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56">
        <v>0</v>
      </c>
      <c r="BP48" s="56">
        <v>0</v>
      </c>
      <c r="BQ48" s="56">
        <v>0</v>
      </c>
      <c r="BR48" s="56">
        <v>0</v>
      </c>
      <c r="BS48" s="56">
        <v>0</v>
      </c>
      <c r="BT48" s="56">
        <v>0</v>
      </c>
      <c r="BU48" s="56">
        <v>0</v>
      </c>
      <c r="BV48" s="56">
        <v>0</v>
      </c>
      <c r="BW48" s="56">
        <v>0</v>
      </c>
      <c r="BX48" s="36" t="s">
        <v>131</v>
      </c>
    </row>
    <row r="49" spans="1:76" ht="47.25" x14ac:dyDescent="0.2">
      <c r="A49" s="7" t="s">
        <v>13</v>
      </c>
      <c r="B49" s="8" t="s">
        <v>49</v>
      </c>
      <c r="C49" s="7" t="s">
        <v>21</v>
      </c>
      <c r="D49" s="50" t="s">
        <v>52</v>
      </c>
      <c r="E49" s="50">
        <f>E50+E80</f>
        <v>0</v>
      </c>
      <c r="F49" s="50">
        <f>F50+F80</f>
        <v>0</v>
      </c>
      <c r="G49" s="50">
        <f>G50+G80</f>
        <v>7.4149999999999991</v>
      </c>
      <c r="H49" s="50">
        <f>H50+H80</f>
        <v>0</v>
      </c>
      <c r="I49" s="50">
        <f>I50+I80</f>
        <v>0</v>
      </c>
      <c r="J49" s="50" t="s">
        <v>52</v>
      </c>
      <c r="K49" s="50">
        <f>K50+K80</f>
        <v>0</v>
      </c>
      <c r="L49" s="50">
        <f>L50+L80</f>
        <v>0</v>
      </c>
      <c r="M49" s="50">
        <f>M50+M80</f>
        <v>5.51</v>
      </c>
      <c r="N49" s="50">
        <f>N50+N80</f>
        <v>0</v>
      </c>
      <c r="O49" s="50">
        <f>O50+O80</f>
        <v>0</v>
      </c>
      <c r="P49" s="50" t="s">
        <v>52</v>
      </c>
      <c r="Q49" s="50">
        <f>Q50+Q80</f>
        <v>0</v>
      </c>
      <c r="R49" s="50">
        <f>R50+R80</f>
        <v>0</v>
      </c>
      <c r="S49" s="50">
        <f>S50+S80</f>
        <v>3.5860000000000003</v>
      </c>
      <c r="T49" s="50">
        <f>T50+T80</f>
        <v>0</v>
      </c>
      <c r="U49" s="50">
        <f>U50+U80</f>
        <v>0</v>
      </c>
      <c r="V49" s="50" t="s">
        <v>52</v>
      </c>
      <c r="W49" s="50">
        <f>W50+W80</f>
        <v>0</v>
      </c>
      <c r="X49" s="50">
        <f>X50+X80</f>
        <v>0</v>
      </c>
      <c r="Y49" s="50">
        <f>Y50+Y80</f>
        <v>0</v>
      </c>
      <c r="Z49" s="50">
        <f>Z50+Z80</f>
        <v>0</v>
      </c>
      <c r="AA49" s="50">
        <f>AA50+AA80</f>
        <v>0</v>
      </c>
      <c r="AB49" s="50" t="s">
        <v>52</v>
      </c>
      <c r="AC49" s="50">
        <f>AC50+AC80</f>
        <v>0</v>
      </c>
      <c r="AD49" s="50">
        <f>AD50+AD80</f>
        <v>0</v>
      </c>
      <c r="AE49" s="50">
        <f>AE50+AE80</f>
        <v>4.1050000000000004</v>
      </c>
      <c r="AF49" s="50">
        <f>AF50+AF80</f>
        <v>0</v>
      </c>
      <c r="AG49" s="50">
        <f>AG50+AG80</f>
        <v>0</v>
      </c>
      <c r="AH49" s="50" t="s">
        <v>52</v>
      </c>
      <c r="AI49" s="50">
        <f>AI50+AI80</f>
        <v>0</v>
      </c>
      <c r="AJ49" s="50">
        <f>AJ50+AJ80</f>
        <v>0</v>
      </c>
      <c r="AK49" s="50">
        <f>AK50+AK80</f>
        <v>0</v>
      </c>
      <c r="AL49" s="50">
        <f>AL50+AL80</f>
        <v>0</v>
      </c>
      <c r="AM49" s="50">
        <f>AM50+AM80</f>
        <v>0</v>
      </c>
      <c r="AN49" s="50" t="s">
        <v>52</v>
      </c>
      <c r="AO49" s="50">
        <f>AO50+AO80</f>
        <v>0</v>
      </c>
      <c r="AP49" s="50">
        <f>AP50+AP80</f>
        <v>0</v>
      </c>
      <c r="AQ49" s="50">
        <f>AQ50+AQ80</f>
        <v>6.2120000000000006</v>
      </c>
      <c r="AR49" s="50">
        <f>AR50+AR80</f>
        <v>0</v>
      </c>
      <c r="AS49" s="50">
        <f>AS50+AS80</f>
        <v>0</v>
      </c>
      <c r="AT49" s="50" t="s">
        <v>52</v>
      </c>
      <c r="AU49" s="50">
        <f>AU50+AU80</f>
        <v>0</v>
      </c>
      <c r="AV49" s="50">
        <f>AV50+AV80</f>
        <v>0</v>
      </c>
      <c r="AW49" s="50">
        <f>AW50+AW80</f>
        <v>0</v>
      </c>
      <c r="AX49" s="50">
        <f>AX50+AX80</f>
        <v>0</v>
      </c>
      <c r="AY49" s="50">
        <f>AY50+AY80</f>
        <v>0</v>
      </c>
      <c r="AZ49" s="50" t="s">
        <v>52</v>
      </c>
      <c r="BA49" s="50">
        <f>BA50+BA80</f>
        <v>0</v>
      </c>
      <c r="BB49" s="50">
        <f>BB50+BB80</f>
        <v>0</v>
      </c>
      <c r="BC49" s="50">
        <f>BC50+BC80</f>
        <v>5.6710000000000003</v>
      </c>
      <c r="BD49" s="50">
        <f>BD50+BD80</f>
        <v>0</v>
      </c>
      <c r="BE49" s="50">
        <f>BE50+BE80</f>
        <v>0</v>
      </c>
      <c r="BF49" s="50" t="s">
        <v>52</v>
      </c>
      <c r="BG49" s="50">
        <f>BG50+BG80</f>
        <v>0</v>
      </c>
      <c r="BH49" s="50">
        <f>BH50+BH80</f>
        <v>0</v>
      </c>
      <c r="BI49" s="50">
        <f>BI50+BI80</f>
        <v>0</v>
      </c>
      <c r="BJ49" s="50">
        <f>BJ50+BJ80</f>
        <v>0</v>
      </c>
      <c r="BK49" s="50">
        <f>BK50+BK80</f>
        <v>0</v>
      </c>
      <c r="BL49" s="50" t="s">
        <v>52</v>
      </c>
      <c r="BM49" s="50">
        <f>BM50+BM80</f>
        <v>0</v>
      </c>
      <c r="BN49" s="50">
        <f>BN50+BN80</f>
        <v>0</v>
      </c>
      <c r="BO49" s="50">
        <f>BO50+BO80</f>
        <v>7.5670000000000002</v>
      </c>
      <c r="BP49" s="50">
        <f>BP50+BP80</f>
        <v>0</v>
      </c>
      <c r="BQ49" s="50">
        <f>BQ50+BQ80</f>
        <v>0</v>
      </c>
      <c r="BR49" s="50" t="s">
        <v>52</v>
      </c>
      <c r="BS49" s="50">
        <f>BS50+BS80</f>
        <v>0</v>
      </c>
      <c r="BT49" s="50">
        <f>BT50+BT80</f>
        <v>0</v>
      </c>
      <c r="BU49" s="50">
        <f>BU50+BU80</f>
        <v>0</v>
      </c>
      <c r="BV49" s="50">
        <f>BV50+BV80</f>
        <v>0</v>
      </c>
      <c r="BW49" s="50">
        <f>BW50+BW80</f>
        <v>0</v>
      </c>
      <c r="BX49" s="36" t="s">
        <v>131</v>
      </c>
    </row>
    <row r="50" spans="1:76" ht="31.5" x14ac:dyDescent="0.2">
      <c r="A50" s="10" t="s">
        <v>50</v>
      </c>
      <c r="B50" s="11" t="s">
        <v>51</v>
      </c>
      <c r="C50" s="12" t="s">
        <v>21</v>
      </c>
      <c r="D50" s="48" t="s">
        <v>52</v>
      </c>
      <c r="E50" s="48">
        <f>SUM(E51:E79)</f>
        <v>0</v>
      </c>
      <c r="F50" s="48">
        <f t="shared" ref="F50:I50" si="79">SUM(F51:F75)</f>
        <v>0</v>
      </c>
      <c r="G50" s="48">
        <f>SUM(G51:G79)</f>
        <v>7.4149999999999991</v>
      </c>
      <c r="H50" s="48">
        <f t="shared" si="79"/>
        <v>0</v>
      </c>
      <c r="I50" s="48">
        <f t="shared" si="79"/>
        <v>0</v>
      </c>
      <c r="J50" s="48" t="s">
        <v>52</v>
      </c>
      <c r="K50" s="48">
        <f>SUM(K51:K75)</f>
        <v>0</v>
      </c>
      <c r="L50" s="48">
        <f t="shared" ref="L50" si="80">SUM(L51:L75)</f>
        <v>0</v>
      </c>
      <c r="M50" s="48">
        <f>SUM(M51:M79)</f>
        <v>5.51</v>
      </c>
      <c r="N50" s="48">
        <f t="shared" ref="N50" si="81">SUM(N51:N75)</f>
        <v>0</v>
      </c>
      <c r="O50" s="48">
        <f t="shared" ref="O50" si="82">SUM(O51:O75)</f>
        <v>0</v>
      </c>
      <c r="P50" s="48" t="s">
        <v>52</v>
      </c>
      <c r="Q50" s="48">
        <f>SUM(Q51:Q75)</f>
        <v>0</v>
      </c>
      <c r="R50" s="48">
        <f t="shared" ref="R50" si="83">SUM(R51:R75)</f>
        <v>0</v>
      </c>
      <c r="S50" s="48">
        <f t="shared" ref="S50" si="84">SUM(S51:S75)</f>
        <v>3.5860000000000003</v>
      </c>
      <c r="T50" s="48">
        <f t="shared" ref="T50" si="85">SUM(T51:T75)</f>
        <v>0</v>
      </c>
      <c r="U50" s="48">
        <f t="shared" ref="U50" si="86">SUM(U51:U75)</f>
        <v>0</v>
      </c>
      <c r="V50" s="48" t="s">
        <v>52</v>
      </c>
      <c r="W50" s="48">
        <f>SUM(W51:W75)</f>
        <v>0</v>
      </c>
      <c r="X50" s="48">
        <f t="shared" ref="X50" si="87">SUM(X51:X75)</f>
        <v>0</v>
      </c>
      <c r="Y50" s="48">
        <f t="shared" ref="Y50" si="88">SUM(Y51:Y75)</f>
        <v>0</v>
      </c>
      <c r="Z50" s="48">
        <f t="shared" ref="Z50" si="89">SUM(Z51:Z75)</f>
        <v>0</v>
      </c>
      <c r="AA50" s="48">
        <f t="shared" ref="AA50" si="90">SUM(AA51:AA75)</f>
        <v>0</v>
      </c>
      <c r="AB50" s="48" t="s">
        <v>52</v>
      </c>
      <c r="AC50" s="48">
        <f>SUM(AC51:AC75)</f>
        <v>0</v>
      </c>
      <c r="AD50" s="48">
        <f t="shared" ref="AD50" si="91">SUM(AD51:AD75)</f>
        <v>0</v>
      </c>
      <c r="AE50" s="48">
        <f t="shared" ref="AE50" si="92">SUM(AE51:AE75)</f>
        <v>4.1050000000000004</v>
      </c>
      <c r="AF50" s="48">
        <f t="shared" ref="AF50" si="93">SUM(AF51:AF75)</f>
        <v>0</v>
      </c>
      <c r="AG50" s="48">
        <f t="shared" ref="AG50" si="94">SUM(AG51:AG75)</f>
        <v>0</v>
      </c>
      <c r="AH50" s="48" t="s">
        <v>52</v>
      </c>
      <c r="AI50" s="48">
        <f>SUM(AI51:AI75)</f>
        <v>0</v>
      </c>
      <c r="AJ50" s="48">
        <f t="shared" ref="AJ50" si="95">SUM(AJ51:AJ75)</f>
        <v>0</v>
      </c>
      <c r="AK50" s="48">
        <f t="shared" ref="AK50" si="96">SUM(AK51:AK75)</f>
        <v>0</v>
      </c>
      <c r="AL50" s="48">
        <f t="shared" ref="AL50" si="97">SUM(AL51:AL75)</f>
        <v>0</v>
      </c>
      <c r="AM50" s="48">
        <f t="shared" ref="AM50" si="98">SUM(AM51:AM75)</f>
        <v>0</v>
      </c>
      <c r="AN50" s="48" t="s">
        <v>52</v>
      </c>
      <c r="AO50" s="48">
        <f>SUM(AO51:AO75)</f>
        <v>0</v>
      </c>
      <c r="AP50" s="48">
        <f t="shared" ref="AP50" si="99">SUM(AP51:AP75)</f>
        <v>0</v>
      </c>
      <c r="AQ50" s="48">
        <f t="shared" ref="AQ50" si="100">SUM(AQ51:AQ75)</f>
        <v>6.2120000000000006</v>
      </c>
      <c r="AR50" s="48">
        <f t="shared" ref="AR50" si="101">SUM(AR51:AR75)</f>
        <v>0</v>
      </c>
      <c r="AS50" s="48">
        <f t="shared" ref="AS50" si="102">SUM(AS51:AS75)</f>
        <v>0</v>
      </c>
      <c r="AT50" s="48" t="s">
        <v>52</v>
      </c>
      <c r="AU50" s="48">
        <f>SUM(AU51:AU75)</f>
        <v>0</v>
      </c>
      <c r="AV50" s="48">
        <f t="shared" ref="AV50" si="103">SUM(AV51:AV75)</f>
        <v>0</v>
      </c>
      <c r="AW50" s="48">
        <f t="shared" ref="AW50" si="104">SUM(AW51:AW75)</f>
        <v>0</v>
      </c>
      <c r="AX50" s="48">
        <f t="shared" ref="AX50" si="105">SUM(AX51:AX75)</f>
        <v>0</v>
      </c>
      <c r="AY50" s="48">
        <f t="shared" ref="AY50" si="106">SUM(AY51:AY75)</f>
        <v>0</v>
      </c>
      <c r="AZ50" s="48" t="s">
        <v>52</v>
      </c>
      <c r="BA50" s="48">
        <f>SUM(BA51:BA75)</f>
        <v>0</v>
      </c>
      <c r="BB50" s="48">
        <f t="shared" ref="BB50" si="107">SUM(BB51:BB75)</f>
        <v>0</v>
      </c>
      <c r="BC50" s="48">
        <f t="shared" ref="BC50" si="108">SUM(BC51:BC75)</f>
        <v>5.6710000000000003</v>
      </c>
      <c r="BD50" s="48">
        <f t="shared" ref="BD50" si="109">SUM(BD51:BD75)</f>
        <v>0</v>
      </c>
      <c r="BE50" s="48">
        <f t="shared" ref="BE50" si="110">SUM(BE51:BE75)</f>
        <v>0</v>
      </c>
      <c r="BF50" s="48" t="s">
        <v>52</v>
      </c>
      <c r="BG50" s="48">
        <f>SUM(BG51:BG75)</f>
        <v>0</v>
      </c>
      <c r="BH50" s="48">
        <f t="shared" ref="BH50" si="111">SUM(BH51:BH75)</f>
        <v>0</v>
      </c>
      <c r="BI50" s="48">
        <f t="shared" ref="BI50" si="112">SUM(BI51:BI75)</f>
        <v>0</v>
      </c>
      <c r="BJ50" s="48">
        <f t="shared" ref="BJ50" si="113">SUM(BJ51:BJ75)</f>
        <v>0</v>
      </c>
      <c r="BK50" s="48">
        <f t="shared" ref="BK50" si="114">SUM(BK51:BK75)</f>
        <v>0</v>
      </c>
      <c r="BL50" s="48" t="s">
        <v>52</v>
      </c>
      <c r="BM50" s="48">
        <f>SUM(BM51:BM75)</f>
        <v>0</v>
      </c>
      <c r="BN50" s="48">
        <f t="shared" ref="BN50" si="115">SUM(BN51:BN75)</f>
        <v>0</v>
      </c>
      <c r="BO50" s="48">
        <f t="shared" ref="BO50" si="116">SUM(BO51:BO75)</f>
        <v>7.5670000000000002</v>
      </c>
      <c r="BP50" s="48">
        <f t="shared" ref="BP50" si="117">SUM(BP51:BP75)</f>
        <v>0</v>
      </c>
      <c r="BQ50" s="48">
        <f t="shared" ref="BQ50" si="118">SUM(BQ51:BQ75)</f>
        <v>0</v>
      </c>
      <c r="BR50" s="48" t="s">
        <v>52</v>
      </c>
      <c r="BS50" s="48">
        <f>SUM(BS51:BS75)</f>
        <v>0</v>
      </c>
      <c r="BT50" s="48">
        <f t="shared" ref="BT50" si="119">SUM(BT51:BT75)</f>
        <v>0</v>
      </c>
      <c r="BU50" s="48">
        <f t="shared" ref="BU50" si="120">SUM(BU51:BU75)</f>
        <v>0</v>
      </c>
      <c r="BV50" s="48">
        <f t="shared" ref="BV50" si="121">SUM(BV51:BV75)</f>
        <v>0</v>
      </c>
      <c r="BW50" s="48">
        <f t="shared" ref="BW50" si="122">SUM(BW51:BW75)</f>
        <v>0</v>
      </c>
      <c r="BX50" s="36" t="s">
        <v>131</v>
      </c>
    </row>
    <row r="51" spans="1:76" ht="94.5" x14ac:dyDescent="0.2">
      <c r="A51" s="14" t="s">
        <v>111</v>
      </c>
      <c r="B51" s="52" t="s">
        <v>225</v>
      </c>
      <c r="C51" s="45" t="s">
        <v>226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4</v>
      </c>
      <c r="Q51" s="41">
        <v>0</v>
      </c>
      <c r="R51" s="41">
        <v>0</v>
      </c>
      <c r="S51" s="41">
        <v>2.286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  <c r="BF51" s="41">
        <v>0</v>
      </c>
      <c r="BG51" s="41">
        <v>0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  <c r="BQ51" s="41">
        <v>0</v>
      </c>
      <c r="BR51" s="41">
        <v>0</v>
      </c>
      <c r="BS51" s="41">
        <v>0</v>
      </c>
      <c r="BT51" s="41">
        <v>0</v>
      </c>
      <c r="BU51" s="41">
        <v>0</v>
      </c>
      <c r="BV51" s="41">
        <v>0</v>
      </c>
      <c r="BW51" s="41">
        <v>0</v>
      </c>
      <c r="BX51" s="36" t="s">
        <v>131</v>
      </c>
    </row>
    <row r="52" spans="1:76" ht="94.5" x14ac:dyDescent="0.2">
      <c r="A52" s="14" t="s">
        <v>112</v>
      </c>
      <c r="B52" s="52" t="s">
        <v>227</v>
      </c>
      <c r="C52" s="45" t="s">
        <v>228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4</v>
      </c>
      <c r="Q52" s="41">
        <v>0</v>
      </c>
      <c r="R52" s="41">
        <v>0</v>
      </c>
      <c r="S52" s="41">
        <v>1.3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  <c r="BF52" s="41">
        <v>0</v>
      </c>
      <c r="BG52" s="41">
        <v>0</v>
      </c>
      <c r="BH52" s="41">
        <v>0</v>
      </c>
      <c r="BI52" s="41">
        <v>0</v>
      </c>
      <c r="BJ52" s="41">
        <v>0</v>
      </c>
      <c r="BK52" s="41">
        <v>0</v>
      </c>
      <c r="BL52" s="41">
        <v>0</v>
      </c>
      <c r="BM52" s="41">
        <v>0</v>
      </c>
      <c r="BN52" s="41">
        <v>0</v>
      </c>
      <c r="BO52" s="41">
        <v>0</v>
      </c>
      <c r="BP52" s="41">
        <v>0</v>
      </c>
      <c r="BQ52" s="41">
        <v>0</v>
      </c>
      <c r="BR52" s="41">
        <v>0</v>
      </c>
      <c r="BS52" s="41">
        <v>0</v>
      </c>
      <c r="BT52" s="41">
        <v>0</v>
      </c>
      <c r="BU52" s="41">
        <v>0</v>
      </c>
      <c r="BV52" s="41">
        <v>0</v>
      </c>
      <c r="BW52" s="41">
        <v>0</v>
      </c>
      <c r="BX52" s="36" t="s">
        <v>131</v>
      </c>
    </row>
    <row r="53" spans="1:76" ht="63" x14ac:dyDescent="0.2">
      <c r="A53" s="14" t="s">
        <v>113</v>
      </c>
      <c r="B53" s="52" t="s">
        <v>229</v>
      </c>
      <c r="C53" s="45" t="s">
        <v>230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41">
        <v>4</v>
      </c>
      <c r="BA53" s="41">
        <v>0</v>
      </c>
      <c r="BB53" s="41">
        <v>0</v>
      </c>
      <c r="BC53" s="41">
        <v>0.31</v>
      </c>
      <c r="BD53" s="41">
        <v>0</v>
      </c>
      <c r="BE53" s="41">
        <v>0</v>
      </c>
      <c r="BF53" s="41">
        <v>0</v>
      </c>
      <c r="BG53" s="41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v>0</v>
      </c>
      <c r="BO53" s="41">
        <v>0</v>
      </c>
      <c r="BP53" s="41">
        <v>0</v>
      </c>
      <c r="BQ53" s="41">
        <v>0</v>
      </c>
      <c r="BR53" s="41">
        <v>0</v>
      </c>
      <c r="BS53" s="41">
        <v>0</v>
      </c>
      <c r="BT53" s="41">
        <v>0</v>
      </c>
      <c r="BU53" s="41">
        <v>0</v>
      </c>
      <c r="BV53" s="41">
        <v>0</v>
      </c>
      <c r="BW53" s="41">
        <v>0</v>
      </c>
      <c r="BX53" s="36" t="s">
        <v>131</v>
      </c>
    </row>
    <row r="54" spans="1:76" ht="63" x14ac:dyDescent="0.2">
      <c r="A54" s="45" t="s">
        <v>114</v>
      </c>
      <c r="B54" s="52" t="s">
        <v>231</v>
      </c>
      <c r="C54" s="45" t="s">
        <v>232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4</v>
      </c>
      <c r="BM54" s="41">
        <v>0</v>
      </c>
      <c r="BN54" s="41">
        <v>0</v>
      </c>
      <c r="BO54" s="41">
        <v>0.35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41">
        <v>0</v>
      </c>
      <c r="BV54" s="41">
        <v>0</v>
      </c>
      <c r="BW54" s="41">
        <v>0</v>
      </c>
      <c r="BX54" s="36" t="s">
        <v>131</v>
      </c>
    </row>
    <row r="55" spans="1:76" ht="94.5" x14ac:dyDescent="0.2">
      <c r="A55" s="14" t="s">
        <v>115</v>
      </c>
      <c r="B55" s="55" t="s">
        <v>233</v>
      </c>
      <c r="C55" s="45" t="s">
        <v>234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4</v>
      </c>
      <c r="AC55" s="41">
        <v>0</v>
      </c>
      <c r="AD55" s="41">
        <v>0</v>
      </c>
      <c r="AE55" s="41">
        <v>3.2290000000000001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41">
        <v>0</v>
      </c>
      <c r="BA55" s="41">
        <v>0</v>
      </c>
      <c r="BB55" s="41">
        <v>0</v>
      </c>
      <c r="BC55" s="41">
        <v>0</v>
      </c>
      <c r="BD55" s="41">
        <v>0</v>
      </c>
      <c r="BE55" s="41">
        <v>0</v>
      </c>
      <c r="BF55" s="41">
        <v>0</v>
      </c>
      <c r="BG55" s="41">
        <v>0</v>
      </c>
      <c r="BH55" s="41">
        <v>0</v>
      </c>
      <c r="BI55" s="41">
        <v>0</v>
      </c>
      <c r="BJ55" s="41">
        <v>0</v>
      </c>
      <c r="BK55" s="41">
        <v>0</v>
      </c>
      <c r="BL55" s="41">
        <v>0</v>
      </c>
      <c r="BM55" s="41">
        <v>0</v>
      </c>
      <c r="BN55" s="41">
        <v>0</v>
      </c>
      <c r="BO55" s="41">
        <v>0</v>
      </c>
      <c r="BP55" s="41">
        <v>0</v>
      </c>
      <c r="BQ55" s="41">
        <v>0</v>
      </c>
      <c r="BR55" s="41">
        <v>0</v>
      </c>
      <c r="BS55" s="41">
        <v>0</v>
      </c>
      <c r="BT55" s="41">
        <v>0</v>
      </c>
      <c r="BU55" s="41">
        <v>0</v>
      </c>
      <c r="BV55" s="41">
        <v>0</v>
      </c>
      <c r="BW55" s="41">
        <v>0</v>
      </c>
      <c r="BX55" s="36" t="s">
        <v>131</v>
      </c>
    </row>
    <row r="56" spans="1:76" ht="63" x14ac:dyDescent="0.2">
      <c r="A56" s="14" t="s">
        <v>116</v>
      </c>
      <c r="B56" s="55" t="s">
        <v>235</v>
      </c>
      <c r="C56" s="45" t="s">
        <v>236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4</v>
      </c>
      <c r="AC56" s="41">
        <v>0</v>
      </c>
      <c r="AD56" s="41">
        <v>0</v>
      </c>
      <c r="AE56" s="41">
        <v>0.2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  <c r="BF56" s="41">
        <v>0</v>
      </c>
      <c r="BG56" s="41">
        <v>0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41">
        <v>0</v>
      </c>
      <c r="BO56" s="41">
        <v>0</v>
      </c>
      <c r="BP56" s="41">
        <v>0</v>
      </c>
      <c r="BQ56" s="41">
        <v>0</v>
      </c>
      <c r="BR56" s="41">
        <v>0</v>
      </c>
      <c r="BS56" s="41">
        <v>0</v>
      </c>
      <c r="BT56" s="41">
        <v>0</v>
      </c>
      <c r="BU56" s="41">
        <v>0</v>
      </c>
      <c r="BV56" s="41">
        <v>0</v>
      </c>
      <c r="BW56" s="41">
        <v>0</v>
      </c>
      <c r="BX56" s="36" t="s">
        <v>131</v>
      </c>
    </row>
    <row r="57" spans="1:76" ht="63" x14ac:dyDescent="0.2">
      <c r="A57" s="14" t="s">
        <v>117</v>
      </c>
      <c r="B57" s="52" t="s">
        <v>237</v>
      </c>
      <c r="C57" s="45" t="s">
        <v>238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4</v>
      </c>
      <c r="AC57" s="41">
        <v>0</v>
      </c>
      <c r="AD57" s="41">
        <v>0</v>
      </c>
      <c r="AE57" s="41">
        <v>0.67600000000000005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41">
        <v>0</v>
      </c>
      <c r="BH57" s="41">
        <v>0</v>
      </c>
      <c r="BI57" s="41">
        <v>0</v>
      </c>
      <c r="BJ57" s="41">
        <v>0</v>
      </c>
      <c r="BK57" s="41">
        <v>0</v>
      </c>
      <c r="BL57" s="41">
        <v>0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1">
        <v>0</v>
      </c>
      <c r="BU57" s="41">
        <v>0</v>
      </c>
      <c r="BV57" s="41">
        <v>0</v>
      </c>
      <c r="BW57" s="41">
        <v>0</v>
      </c>
      <c r="BX57" s="36" t="s">
        <v>131</v>
      </c>
    </row>
    <row r="58" spans="1:76" ht="78.75" x14ac:dyDescent="0.2">
      <c r="A58" s="14" t="s">
        <v>118</v>
      </c>
      <c r="B58" s="52" t="s">
        <v>239</v>
      </c>
      <c r="C58" s="45" t="s">
        <v>240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4</v>
      </c>
      <c r="AO58" s="41">
        <v>0</v>
      </c>
      <c r="AP58" s="41">
        <v>0</v>
      </c>
      <c r="AQ58" s="41">
        <v>1.2310000000000001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1">
        <v>0</v>
      </c>
      <c r="BK58" s="41">
        <v>0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1">
        <v>0</v>
      </c>
      <c r="BU58" s="41">
        <v>0</v>
      </c>
      <c r="BV58" s="41">
        <v>0</v>
      </c>
      <c r="BW58" s="41">
        <v>0</v>
      </c>
      <c r="BX58" s="36" t="s">
        <v>131</v>
      </c>
    </row>
    <row r="59" spans="1:76" ht="63" x14ac:dyDescent="0.2">
      <c r="A59" s="14" t="s">
        <v>119</v>
      </c>
      <c r="B59" s="52" t="s">
        <v>241</v>
      </c>
      <c r="C59" s="45" t="s">
        <v>242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4</v>
      </c>
      <c r="AO59" s="41">
        <v>0</v>
      </c>
      <c r="AP59" s="41">
        <v>0</v>
      </c>
      <c r="AQ59" s="41">
        <v>1.115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41">
        <v>0</v>
      </c>
      <c r="BV59" s="41">
        <v>0</v>
      </c>
      <c r="BW59" s="41">
        <v>0</v>
      </c>
      <c r="BX59" s="36" t="s">
        <v>131</v>
      </c>
    </row>
    <row r="60" spans="1:76" ht="78.75" x14ac:dyDescent="0.2">
      <c r="A60" s="45" t="s">
        <v>120</v>
      </c>
      <c r="B60" s="52" t="s">
        <v>243</v>
      </c>
      <c r="C60" s="45" t="s">
        <v>244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4</v>
      </c>
      <c r="AO60" s="41">
        <v>0</v>
      </c>
      <c r="AP60" s="41">
        <v>0</v>
      </c>
      <c r="AQ60" s="41">
        <v>2.0699999999999998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1">
        <v>0</v>
      </c>
      <c r="BK60" s="41">
        <v>0</v>
      </c>
      <c r="BL60" s="41">
        <v>0</v>
      </c>
      <c r="BM60" s="41">
        <v>0</v>
      </c>
      <c r="BN60" s="41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1">
        <v>0</v>
      </c>
      <c r="BU60" s="41">
        <v>0</v>
      </c>
      <c r="BV60" s="41">
        <v>0</v>
      </c>
      <c r="BW60" s="41">
        <v>0</v>
      </c>
      <c r="BX60" s="36" t="s">
        <v>131</v>
      </c>
    </row>
    <row r="61" spans="1:76" ht="63" x14ac:dyDescent="0.2">
      <c r="A61" s="45" t="s">
        <v>121</v>
      </c>
      <c r="B61" s="52" t="s">
        <v>245</v>
      </c>
      <c r="C61" s="45" t="s">
        <v>246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4</v>
      </c>
      <c r="AO61" s="41">
        <v>0</v>
      </c>
      <c r="AP61" s="41">
        <v>0</v>
      </c>
      <c r="AQ61" s="41">
        <v>0.61599999999999999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  <c r="BF61" s="41">
        <v>0</v>
      </c>
      <c r="BG61" s="41">
        <v>0</v>
      </c>
      <c r="BH61" s="41">
        <v>0</v>
      </c>
      <c r="BI61" s="41">
        <v>0</v>
      </c>
      <c r="BJ61" s="41">
        <v>0</v>
      </c>
      <c r="BK61" s="41">
        <v>0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1">
        <v>0</v>
      </c>
      <c r="BU61" s="41">
        <v>0</v>
      </c>
      <c r="BV61" s="41">
        <v>0</v>
      </c>
      <c r="BW61" s="41">
        <v>0</v>
      </c>
      <c r="BX61" s="36" t="s">
        <v>131</v>
      </c>
    </row>
    <row r="62" spans="1:76" ht="63" x14ac:dyDescent="0.2">
      <c r="A62" s="45" t="s">
        <v>121</v>
      </c>
      <c r="B62" s="55" t="s">
        <v>247</v>
      </c>
      <c r="C62" s="54" t="s">
        <v>248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4</v>
      </c>
      <c r="AO62" s="41">
        <v>0</v>
      </c>
      <c r="AP62" s="41">
        <v>0</v>
      </c>
      <c r="AQ62" s="41">
        <v>0.48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41">
        <v>0</v>
      </c>
      <c r="BV62" s="41">
        <v>0</v>
      </c>
      <c r="BW62" s="41">
        <v>0</v>
      </c>
      <c r="BX62" s="36" t="s">
        <v>131</v>
      </c>
    </row>
    <row r="63" spans="1:76" ht="63" x14ac:dyDescent="0.2">
      <c r="A63" s="45" t="s">
        <v>122</v>
      </c>
      <c r="B63" s="52" t="s">
        <v>249</v>
      </c>
      <c r="C63" s="45" t="s">
        <v>250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4</v>
      </c>
      <c r="AO63" s="41">
        <v>0</v>
      </c>
      <c r="AP63" s="41">
        <v>0</v>
      </c>
      <c r="AQ63" s="41">
        <v>0.45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v>0</v>
      </c>
      <c r="BV63" s="41">
        <v>0</v>
      </c>
      <c r="BW63" s="41">
        <v>0</v>
      </c>
      <c r="BX63" s="36" t="s">
        <v>131</v>
      </c>
    </row>
    <row r="64" spans="1:76" ht="47.25" x14ac:dyDescent="0.2">
      <c r="A64" s="45" t="s">
        <v>123</v>
      </c>
      <c r="B64" s="52" t="s">
        <v>251</v>
      </c>
      <c r="C64" s="45" t="s">
        <v>252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4</v>
      </c>
      <c r="AO64" s="41">
        <v>0</v>
      </c>
      <c r="AP64" s="41">
        <v>0</v>
      </c>
      <c r="AQ64" s="41">
        <v>0.25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41">
        <v>0</v>
      </c>
      <c r="BV64" s="41">
        <v>0</v>
      </c>
      <c r="BW64" s="41">
        <v>0</v>
      </c>
      <c r="BX64" s="36" t="s">
        <v>131</v>
      </c>
    </row>
    <row r="65" spans="1:76" ht="78.75" x14ac:dyDescent="0.2">
      <c r="A65" s="14" t="s">
        <v>124</v>
      </c>
      <c r="B65" s="52" t="s">
        <v>253</v>
      </c>
      <c r="C65" s="45" t="s">
        <v>254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4</v>
      </c>
      <c r="BA65" s="41">
        <v>0</v>
      </c>
      <c r="BB65" s="41">
        <v>0</v>
      </c>
      <c r="BC65" s="41">
        <v>2.4390000000000001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1">
        <v>0</v>
      </c>
      <c r="BU65" s="41">
        <v>0</v>
      </c>
      <c r="BV65" s="41">
        <v>0</v>
      </c>
      <c r="BW65" s="41">
        <v>0</v>
      </c>
      <c r="BX65" s="36" t="s">
        <v>131</v>
      </c>
    </row>
    <row r="66" spans="1:76" ht="63" x14ac:dyDescent="0.2">
      <c r="A66" s="14" t="s">
        <v>125</v>
      </c>
      <c r="B66" s="52" t="s">
        <v>255</v>
      </c>
      <c r="C66" s="45" t="s">
        <v>256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41">
        <v>4</v>
      </c>
      <c r="BA66" s="41">
        <v>0</v>
      </c>
      <c r="BB66" s="41">
        <v>0</v>
      </c>
      <c r="BC66" s="41">
        <v>0.16</v>
      </c>
      <c r="BD66" s="41">
        <v>0</v>
      </c>
      <c r="BE66" s="41">
        <v>0</v>
      </c>
      <c r="BF66" s="41">
        <v>0</v>
      </c>
      <c r="BG66" s="41">
        <v>0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1">
        <v>0</v>
      </c>
      <c r="BU66" s="41">
        <v>0</v>
      </c>
      <c r="BV66" s="41">
        <v>0</v>
      </c>
      <c r="BW66" s="41">
        <v>0</v>
      </c>
      <c r="BX66" s="36" t="s">
        <v>131</v>
      </c>
    </row>
    <row r="67" spans="1:76" ht="63" x14ac:dyDescent="0.2">
      <c r="A67" s="14" t="s">
        <v>126</v>
      </c>
      <c r="B67" s="52" t="s">
        <v>257</v>
      </c>
      <c r="C67" s="45" t="s">
        <v>258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4</v>
      </c>
      <c r="BA67" s="41">
        <v>0</v>
      </c>
      <c r="BB67" s="41">
        <v>0</v>
      </c>
      <c r="BC67" s="41">
        <v>0.25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v>0</v>
      </c>
      <c r="BV67" s="41">
        <v>0</v>
      </c>
      <c r="BW67" s="41">
        <v>0</v>
      </c>
      <c r="BX67" s="36" t="s">
        <v>131</v>
      </c>
    </row>
    <row r="68" spans="1:76" ht="78.75" x14ac:dyDescent="0.2">
      <c r="A68" s="14" t="s">
        <v>259</v>
      </c>
      <c r="B68" s="52" t="s">
        <v>260</v>
      </c>
      <c r="C68" s="45" t="s">
        <v>261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4</v>
      </c>
      <c r="BA68" s="41">
        <v>0</v>
      </c>
      <c r="BB68" s="41">
        <v>0</v>
      </c>
      <c r="BC68" s="41">
        <v>2.512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1">
        <v>0</v>
      </c>
      <c r="BU68" s="41">
        <v>0</v>
      </c>
      <c r="BV68" s="41">
        <v>0</v>
      </c>
      <c r="BW68" s="41">
        <v>0</v>
      </c>
      <c r="BX68" s="36" t="s">
        <v>131</v>
      </c>
    </row>
    <row r="69" spans="1:76" ht="63" x14ac:dyDescent="0.2">
      <c r="A69" s="14" t="s">
        <v>262</v>
      </c>
      <c r="B69" s="52" t="s">
        <v>263</v>
      </c>
      <c r="C69" s="45" t="s">
        <v>264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1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1">
        <v>0</v>
      </c>
      <c r="BK69" s="41">
        <v>0</v>
      </c>
      <c r="BL69" s="41">
        <v>4</v>
      </c>
      <c r="BM69" s="41">
        <v>0</v>
      </c>
      <c r="BN69" s="41">
        <v>0</v>
      </c>
      <c r="BO69" s="41">
        <v>0.12</v>
      </c>
      <c r="BP69" s="41">
        <v>0</v>
      </c>
      <c r="BQ69" s="41">
        <v>0</v>
      </c>
      <c r="BR69" s="41">
        <v>0</v>
      </c>
      <c r="BS69" s="41">
        <v>0</v>
      </c>
      <c r="BT69" s="41">
        <v>0</v>
      </c>
      <c r="BU69" s="41">
        <v>0</v>
      </c>
      <c r="BV69" s="41">
        <v>0</v>
      </c>
      <c r="BW69" s="41">
        <v>0</v>
      </c>
      <c r="BX69" s="36" t="s">
        <v>131</v>
      </c>
    </row>
    <row r="70" spans="1:76" ht="63" x14ac:dyDescent="0.2">
      <c r="A70" s="14" t="s">
        <v>265</v>
      </c>
      <c r="B70" s="55" t="s">
        <v>266</v>
      </c>
      <c r="C70" s="45" t="s">
        <v>267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1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1">
        <v>0</v>
      </c>
      <c r="BK70" s="41">
        <v>0</v>
      </c>
      <c r="BL70" s="41">
        <v>4</v>
      </c>
      <c r="BM70" s="41">
        <v>0</v>
      </c>
      <c r="BN70" s="41">
        <v>0</v>
      </c>
      <c r="BO70" s="41">
        <v>0.155</v>
      </c>
      <c r="BP70" s="41">
        <v>0</v>
      </c>
      <c r="BQ70" s="41">
        <v>0</v>
      </c>
      <c r="BR70" s="41">
        <v>0</v>
      </c>
      <c r="BS70" s="41">
        <v>0</v>
      </c>
      <c r="BT70" s="41">
        <v>0</v>
      </c>
      <c r="BU70" s="41">
        <v>0</v>
      </c>
      <c r="BV70" s="41">
        <v>0</v>
      </c>
      <c r="BW70" s="41">
        <v>0</v>
      </c>
      <c r="BX70" s="36" t="s">
        <v>131</v>
      </c>
    </row>
    <row r="71" spans="1:76" ht="78.75" x14ac:dyDescent="0.2">
      <c r="A71" s="14" t="s">
        <v>268</v>
      </c>
      <c r="B71" s="52" t="s">
        <v>269</v>
      </c>
      <c r="C71" s="45" t="s">
        <v>270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1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1">
        <v>0</v>
      </c>
      <c r="BA71" s="41"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1">
        <v>0</v>
      </c>
      <c r="BK71" s="41">
        <v>0</v>
      </c>
      <c r="BL71" s="41">
        <v>4</v>
      </c>
      <c r="BM71" s="41">
        <v>0</v>
      </c>
      <c r="BN71" s="41">
        <v>0</v>
      </c>
      <c r="BO71" s="41">
        <v>2.4</v>
      </c>
      <c r="BP71" s="41">
        <v>0</v>
      </c>
      <c r="BQ71" s="41">
        <v>0</v>
      </c>
      <c r="BR71" s="41">
        <v>0</v>
      </c>
      <c r="BS71" s="41">
        <v>0</v>
      </c>
      <c r="BT71" s="41">
        <v>0</v>
      </c>
      <c r="BU71" s="41">
        <v>0</v>
      </c>
      <c r="BV71" s="41">
        <v>0</v>
      </c>
      <c r="BW71" s="41">
        <v>0</v>
      </c>
      <c r="BX71" s="36" t="s">
        <v>131</v>
      </c>
    </row>
    <row r="72" spans="1:76" ht="78.75" x14ac:dyDescent="0.2">
      <c r="A72" s="14" t="s">
        <v>271</v>
      </c>
      <c r="B72" s="52" t="s">
        <v>272</v>
      </c>
      <c r="C72" s="45" t="s">
        <v>273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1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1">
        <v>0</v>
      </c>
      <c r="BK72" s="41">
        <v>0</v>
      </c>
      <c r="BL72" s="41">
        <v>4</v>
      </c>
      <c r="BM72" s="41">
        <v>0</v>
      </c>
      <c r="BN72" s="41">
        <v>0</v>
      </c>
      <c r="BO72" s="41">
        <v>1.4179999999999999</v>
      </c>
      <c r="BP72" s="41">
        <v>0</v>
      </c>
      <c r="BQ72" s="41">
        <v>0</v>
      </c>
      <c r="BR72" s="41">
        <v>0</v>
      </c>
      <c r="BS72" s="41">
        <v>0</v>
      </c>
      <c r="BT72" s="41">
        <v>0</v>
      </c>
      <c r="BU72" s="41">
        <v>0</v>
      </c>
      <c r="BV72" s="41">
        <v>0</v>
      </c>
      <c r="BW72" s="41">
        <v>0</v>
      </c>
      <c r="BX72" s="36" t="s">
        <v>131</v>
      </c>
    </row>
    <row r="73" spans="1:76" ht="78.75" x14ac:dyDescent="0.2">
      <c r="A73" s="14" t="s">
        <v>274</v>
      </c>
      <c r="B73" s="52" t="s">
        <v>275</v>
      </c>
      <c r="C73" s="45" t="s">
        <v>276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41">
        <v>0</v>
      </c>
      <c r="AI73" s="41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1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41">
        <v>0</v>
      </c>
      <c r="AZ73" s="41">
        <v>0</v>
      </c>
      <c r="BA73" s="41">
        <v>0</v>
      </c>
      <c r="BB73" s="41">
        <v>0</v>
      </c>
      <c r="BC73" s="41">
        <v>0</v>
      </c>
      <c r="BD73" s="41">
        <v>0</v>
      </c>
      <c r="BE73" s="41">
        <v>0</v>
      </c>
      <c r="BF73" s="41">
        <v>0</v>
      </c>
      <c r="BG73" s="41">
        <v>0</v>
      </c>
      <c r="BH73" s="41">
        <v>0</v>
      </c>
      <c r="BI73" s="41">
        <v>0</v>
      </c>
      <c r="BJ73" s="41">
        <v>0</v>
      </c>
      <c r="BK73" s="41">
        <v>0</v>
      </c>
      <c r="BL73" s="41">
        <v>4</v>
      </c>
      <c r="BM73" s="41">
        <v>0</v>
      </c>
      <c r="BN73" s="41">
        <v>0</v>
      </c>
      <c r="BO73" s="41">
        <v>1.8839999999999999</v>
      </c>
      <c r="BP73" s="41">
        <v>0</v>
      </c>
      <c r="BQ73" s="41">
        <v>0</v>
      </c>
      <c r="BR73" s="41">
        <v>0</v>
      </c>
      <c r="BS73" s="41">
        <v>0</v>
      </c>
      <c r="BT73" s="41">
        <v>0</v>
      </c>
      <c r="BU73" s="41">
        <v>0</v>
      </c>
      <c r="BV73" s="41">
        <v>0</v>
      </c>
      <c r="BW73" s="41">
        <v>0</v>
      </c>
      <c r="BX73" s="36" t="s">
        <v>131</v>
      </c>
    </row>
    <row r="74" spans="1:76" ht="78.75" x14ac:dyDescent="0.2">
      <c r="A74" s="14" t="s">
        <v>277</v>
      </c>
      <c r="B74" s="52" t="s">
        <v>278</v>
      </c>
      <c r="C74" s="45" t="s">
        <v>279</v>
      </c>
      <c r="D74" s="41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1">
        <v>0</v>
      </c>
      <c r="AG74" s="41">
        <v>0</v>
      </c>
      <c r="AH74" s="41">
        <v>0</v>
      </c>
      <c r="AI74" s="41"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41">
        <v>0</v>
      </c>
      <c r="AZ74" s="41">
        <v>0</v>
      </c>
      <c r="BA74" s="41">
        <v>0</v>
      </c>
      <c r="BB74" s="41">
        <v>0</v>
      </c>
      <c r="BC74" s="41">
        <v>0</v>
      </c>
      <c r="BD74" s="41">
        <v>0</v>
      </c>
      <c r="BE74" s="41">
        <v>0</v>
      </c>
      <c r="BF74" s="41">
        <v>0</v>
      </c>
      <c r="BG74" s="41">
        <v>0</v>
      </c>
      <c r="BH74" s="41">
        <v>0</v>
      </c>
      <c r="BI74" s="41">
        <v>0</v>
      </c>
      <c r="BJ74" s="41">
        <v>0</v>
      </c>
      <c r="BK74" s="41">
        <v>0</v>
      </c>
      <c r="BL74" s="41">
        <v>4</v>
      </c>
      <c r="BM74" s="41">
        <v>0</v>
      </c>
      <c r="BN74" s="41">
        <v>0</v>
      </c>
      <c r="BO74" s="41">
        <v>0.4</v>
      </c>
      <c r="BP74" s="41">
        <v>0</v>
      </c>
      <c r="BQ74" s="41">
        <v>0</v>
      </c>
      <c r="BR74" s="41">
        <v>0</v>
      </c>
      <c r="BS74" s="41">
        <v>0</v>
      </c>
      <c r="BT74" s="41">
        <v>0</v>
      </c>
      <c r="BU74" s="41">
        <v>0</v>
      </c>
      <c r="BV74" s="41">
        <v>0</v>
      </c>
      <c r="BW74" s="41">
        <v>0</v>
      </c>
      <c r="BX74" s="36" t="s">
        <v>131</v>
      </c>
    </row>
    <row r="75" spans="1:76" ht="63" x14ac:dyDescent="0.2">
      <c r="A75" s="14" t="s">
        <v>280</v>
      </c>
      <c r="B75" s="62" t="s">
        <v>281</v>
      </c>
      <c r="C75" s="45" t="s">
        <v>282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1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1">
        <v>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1">
        <v>0</v>
      </c>
      <c r="BK75" s="41">
        <v>0</v>
      </c>
      <c r="BL75" s="41">
        <v>4</v>
      </c>
      <c r="BM75" s="41">
        <v>0</v>
      </c>
      <c r="BN75" s="41">
        <v>0</v>
      </c>
      <c r="BO75" s="41">
        <v>0.84</v>
      </c>
      <c r="BP75" s="41">
        <v>0</v>
      </c>
      <c r="BQ75" s="41">
        <v>0</v>
      </c>
      <c r="BR75" s="41">
        <v>0</v>
      </c>
      <c r="BS75" s="41">
        <v>0</v>
      </c>
      <c r="BT75" s="41">
        <v>0</v>
      </c>
      <c r="BU75" s="41">
        <v>0</v>
      </c>
      <c r="BV75" s="41">
        <v>0</v>
      </c>
      <c r="BW75" s="41">
        <v>0</v>
      </c>
      <c r="BX75" s="36" t="s">
        <v>131</v>
      </c>
    </row>
    <row r="76" spans="1:76" ht="110.25" x14ac:dyDescent="0.2">
      <c r="A76" s="14" t="s">
        <v>315</v>
      </c>
      <c r="B76" s="64" t="s">
        <v>307</v>
      </c>
      <c r="C76" s="45" t="s">
        <v>308</v>
      </c>
      <c r="D76" s="41">
        <v>4</v>
      </c>
      <c r="E76" s="41">
        <v>0</v>
      </c>
      <c r="F76" s="41">
        <v>0</v>
      </c>
      <c r="G76" s="41">
        <v>2.21</v>
      </c>
      <c r="H76" s="41">
        <v>0</v>
      </c>
      <c r="I76" s="41">
        <v>0</v>
      </c>
      <c r="J76" s="41">
        <v>4</v>
      </c>
      <c r="K76" s="41">
        <v>0</v>
      </c>
      <c r="L76" s="41">
        <v>0</v>
      </c>
      <c r="M76" s="41">
        <v>2.0659999999999998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v>0</v>
      </c>
      <c r="AZ76" s="41">
        <v>0</v>
      </c>
      <c r="BA76" s="41">
        <v>0</v>
      </c>
      <c r="BB76" s="41">
        <v>0</v>
      </c>
      <c r="BC76" s="41">
        <v>0</v>
      </c>
      <c r="BD76" s="41">
        <v>0</v>
      </c>
      <c r="BE76" s="41">
        <v>0</v>
      </c>
      <c r="BF76" s="41">
        <v>0</v>
      </c>
      <c r="BG76" s="41">
        <v>0</v>
      </c>
      <c r="BH76" s="41">
        <v>0</v>
      </c>
      <c r="BI76" s="41">
        <v>0</v>
      </c>
      <c r="BJ76" s="41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0</v>
      </c>
      <c r="BP76" s="41">
        <v>0</v>
      </c>
      <c r="BQ76" s="41">
        <v>0</v>
      </c>
      <c r="BR76" s="41">
        <v>0</v>
      </c>
      <c r="BS76" s="41">
        <v>0</v>
      </c>
      <c r="BT76" s="41">
        <v>0</v>
      </c>
      <c r="BU76" s="41">
        <v>0</v>
      </c>
      <c r="BV76" s="41">
        <v>0</v>
      </c>
      <c r="BW76" s="41">
        <v>0</v>
      </c>
      <c r="BX76" s="71" t="s">
        <v>328</v>
      </c>
    </row>
    <row r="77" spans="1:76" ht="63" x14ac:dyDescent="0.2">
      <c r="A77" s="45" t="s">
        <v>316</v>
      </c>
      <c r="B77" s="64" t="s">
        <v>309</v>
      </c>
      <c r="C77" s="45" t="s">
        <v>310</v>
      </c>
      <c r="D77" s="41">
        <v>3</v>
      </c>
      <c r="E77" s="41">
        <v>0</v>
      </c>
      <c r="F77" s="41">
        <v>0</v>
      </c>
      <c r="G77" s="41">
        <v>0.34499999999999997</v>
      </c>
      <c r="H77" s="41">
        <v>0</v>
      </c>
      <c r="I77" s="41">
        <v>0</v>
      </c>
      <c r="J77" s="41">
        <v>3</v>
      </c>
      <c r="K77" s="41">
        <v>0</v>
      </c>
      <c r="L77" s="41">
        <v>0</v>
      </c>
      <c r="M77" s="41">
        <v>0.57499999999999996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v>0</v>
      </c>
      <c r="AZ77" s="41">
        <v>0</v>
      </c>
      <c r="BA77" s="41">
        <v>0</v>
      </c>
      <c r="BB77" s="41">
        <v>0</v>
      </c>
      <c r="BC77" s="41">
        <v>0</v>
      </c>
      <c r="BD77" s="41">
        <v>0</v>
      </c>
      <c r="BE77" s="41">
        <v>0</v>
      </c>
      <c r="BF77" s="41">
        <v>0</v>
      </c>
      <c r="BG77" s="41">
        <v>0</v>
      </c>
      <c r="BH77" s="41">
        <v>0</v>
      </c>
      <c r="BI77" s="41">
        <v>0</v>
      </c>
      <c r="BJ77" s="41">
        <v>0</v>
      </c>
      <c r="BK77" s="41">
        <v>0</v>
      </c>
      <c r="BL77" s="41">
        <v>0</v>
      </c>
      <c r="BM77" s="41">
        <v>0</v>
      </c>
      <c r="BN77" s="41">
        <v>0</v>
      </c>
      <c r="BO77" s="41">
        <v>0</v>
      </c>
      <c r="BP77" s="41">
        <v>0</v>
      </c>
      <c r="BQ77" s="41">
        <v>0</v>
      </c>
      <c r="BR77" s="41">
        <v>0</v>
      </c>
      <c r="BS77" s="41">
        <v>0</v>
      </c>
      <c r="BT77" s="41">
        <v>0</v>
      </c>
      <c r="BU77" s="41">
        <v>0</v>
      </c>
      <c r="BV77" s="41">
        <v>0</v>
      </c>
      <c r="BW77" s="41">
        <v>0</v>
      </c>
      <c r="BX77" s="71" t="s">
        <v>329</v>
      </c>
    </row>
    <row r="78" spans="1:76" ht="63" x14ac:dyDescent="0.2">
      <c r="A78" s="14" t="s">
        <v>317</v>
      </c>
      <c r="B78" s="69" t="s">
        <v>311</v>
      </c>
      <c r="C78" s="45" t="s">
        <v>312</v>
      </c>
      <c r="D78" s="41">
        <v>4</v>
      </c>
      <c r="E78" s="41">
        <v>0</v>
      </c>
      <c r="F78" s="41">
        <v>0</v>
      </c>
      <c r="G78" s="41">
        <v>4.3099999999999996</v>
      </c>
      <c r="H78" s="41">
        <v>0</v>
      </c>
      <c r="I78" s="41">
        <v>0</v>
      </c>
      <c r="J78" s="41">
        <v>4</v>
      </c>
      <c r="K78" s="41">
        <v>0</v>
      </c>
      <c r="L78" s="41">
        <v>0</v>
      </c>
      <c r="M78" s="41">
        <v>2.472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1">
        <v>0</v>
      </c>
      <c r="BA78" s="41">
        <v>0</v>
      </c>
      <c r="BB78" s="41">
        <v>0</v>
      </c>
      <c r="BC78" s="41">
        <v>0</v>
      </c>
      <c r="BD78" s="41">
        <v>0</v>
      </c>
      <c r="BE78" s="41">
        <v>0</v>
      </c>
      <c r="BF78" s="41">
        <v>0</v>
      </c>
      <c r="BG78" s="41">
        <v>0</v>
      </c>
      <c r="BH78" s="41">
        <v>0</v>
      </c>
      <c r="BI78" s="41">
        <v>0</v>
      </c>
      <c r="BJ78" s="41">
        <v>0</v>
      </c>
      <c r="BK78" s="41">
        <v>0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  <c r="BQ78" s="41">
        <v>0</v>
      </c>
      <c r="BR78" s="41">
        <v>0</v>
      </c>
      <c r="BS78" s="41">
        <v>0</v>
      </c>
      <c r="BT78" s="41">
        <v>0</v>
      </c>
      <c r="BU78" s="41">
        <v>0</v>
      </c>
      <c r="BV78" s="41">
        <v>0</v>
      </c>
      <c r="BW78" s="41">
        <v>0</v>
      </c>
      <c r="BX78" s="71" t="s">
        <v>330</v>
      </c>
    </row>
    <row r="79" spans="1:76" ht="63" x14ac:dyDescent="0.2">
      <c r="A79" s="14" t="s">
        <v>318</v>
      </c>
      <c r="B79" s="70" t="s">
        <v>313</v>
      </c>
      <c r="C79" s="45" t="s">
        <v>314</v>
      </c>
      <c r="D79" s="41">
        <v>3</v>
      </c>
      <c r="E79" s="41">
        <v>0</v>
      </c>
      <c r="F79" s="41">
        <v>0</v>
      </c>
      <c r="G79" s="41">
        <v>0.55000000000000004</v>
      </c>
      <c r="H79" s="41">
        <v>0</v>
      </c>
      <c r="I79" s="41">
        <v>0</v>
      </c>
      <c r="J79" s="41">
        <v>3</v>
      </c>
      <c r="K79" s="41">
        <v>0</v>
      </c>
      <c r="L79" s="41">
        <v>0</v>
      </c>
      <c r="M79" s="41">
        <v>0.39700000000000002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41">
        <v>0</v>
      </c>
      <c r="AG79" s="41">
        <v>0</v>
      </c>
      <c r="AH79" s="41">
        <v>0</v>
      </c>
      <c r="AI79" s="41">
        <v>0</v>
      </c>
      <c r="AJ79" s="41">
        <v>0</v>
      </c>
      <c r="AK79" s="41">
        <v>0</v>
      </c>
      <c r="AL79" s="41">
        <v>0</v>
      </c>
      <c r="AM79" s="41">
        <v>0</v>
      </c>
      <c r="AN79" s="41">
        <v>0</v>
      </c>
      <c r="AO79" s="41">
        <v>0</v>
      </c>
      <c r="AP79" s="41">
        <v>0</v>
      </c>
      <c r="AQ79" s="41">
        <v>0</v>
      </c>
      <c r="AR79" s="41">
        <v>0</v>
      </c>
      <c r="AS79" s="41">
        <v>0</v>
      </c>
      <c r="AT79" s="41">
        <v>0</v>
      </c>
      <c r="AU79" s="41">
        <v>0</v>
      </c>
      <c r="AV79" s="41">
        <v>0</v>
      </c>
      <c r="AW79" s="41">
        <v>0</v>
      </c>
      <c r="AX79" s="41">
        <v>0</v>
      </c>
      <c r="AY79" s="41">
        <v>0</v>
      </c>
      <c r="AZ79" s="41">
        <v>0</v>
      </c>
      <c r="BA79" s="41">
        <v>0</v>
      </c>
      <c r="BB79" s="41">
        <v>0</v>
      </c>
      <c r="BC79" s="41">
        <v>0</v>
      </c>
      <c r="BD79" s="41">
        <v>0</v>
      </c>
      <c r="BE79" s="41">
        <v>0</v>
      </c>
      <c r="BF79" s="41">
        <v>0</v>
      </c>
      <c r="BG79" s="41">
        <v>0</v>
      </c>
      <c r="BH79" s="41">
        <v>0</v>
      </c>
      <c r="BI79" s="41">
        <v>0</v>
      </c>
      <c r="BJ79" s="41">
        <v>0</v>
      </c>
      <c r="BK79" s="41">
        <v>0</v>
      </c>
      <c r="BL79" s="41">
        <v>0</v>
      </c>
      <c r="BM79" s="41">
        <v>0</v>
      </c>
      <c r="BN79" s="41">
        <v>0</v>
      </c>
      <c r="BO79" s="41">
        <v>0</v>
      </c>
      <c r="BP79" s="41">
        <v>0</v>
      </c>
      <c r="BQ79" s="41">
        <v>0</v>
      </c>
      <c r="BR79" s="41">
        <v>0</v>
      </c>
      <c r="BS79" s="41">
        <v>0</v>
      </c>
      <c r="BT79" s="41">
        <v>0</v>
      </c>
      <c r="BU79" s="41">
        <v>0</v>
      </c>
      <c r="BV79" s="41">
        <v>0</v>
      </c>
      <c r="BW79" s="41">
        <v>0</v>
      </c>
      <c r="BX79" s="71" t="s">
        <v>331</v>
      </c>
    </row>
    <row r="80" spans="1:76" ht="31.5" x14ac:dyDescent="0.2">
      <c r="A80" s="10" t="s">
        <v>53</v>
      </c>
      <c r="B80" s="11" t="s">
        <v>54</v>
      </c>
      <c r="C80" s="12" t="s">
        <v>21</v>
      </c>
      <c r="D80" s="48" t="s">
        <v>52</v>
      </c>
      <c r="E80" s="48">
        <f t="shared" ref="E80" si="123">E81</f>
        <v>0</v>
      </c>
      <c r="F80" s="48">
        <f t="shared" ref="F80" si="124">F81</f>
        <v>0</v>
      </c>
      <c r="G80" s="48">
        <f t="shared" ref="G80" si="125">G81</f>
        <v>0</v>
      </c>
      <c r="H80" s="48">
        <f t="shared" ref="H80" si="126">H81</f>
        <v>0</v>
      </c>
      <c r="I80" s="48">
        <f t="shared" ref="I80" si="127">I81</f>
        <v>0</v>
      </c>
      <c r="J80" s="48" t="s">
        <v>52</v>
      </c>
      <c r="K80" s="48">
        <f t="shared" ref="K80" si="128">K81</f>
        <v>0</v>
      </c>
      <c r="L80" s="48">
        <f t="shared" ref="L80" si="129">L81</f>
        <v>0</v>
      </c>
      <c r="M80" s="48">
        <f t="shared" ref="M80" si="130">M81</f>
        <v>0</v>
      </c>
      <c r="N80" s="48">
        <f t="shared" ref="N80" si="131">N81</f>
        <v>0</v>
      </c>
      <c r="O80" s="48">
        <f t="shared" ref="O80" si="132">O81</f>
        <v>0</v>
      </c>
      <c r="P80" s="48" t="s">
        <v>52</v>
      </c>
      <c r="Q80" s="48">
        <f t="shared" ref="Q80" si="133">Q81</f>
        <v>0</v>
      </c>
      <c r="R80" s="48">
        <f t="shared" ref="R80" si="134">R81</f>
        <v>0</v>
      </c>
      <c r="S80" s="48">
        <f t="shared" ref="S80" si="135">S81</f>
        <v>0</v>
      </c>
      <c r="T80" s="48">
        <f t="shared" ref="T80" si="136">T81</f>
        <v>0</v>
      </c>
      <c r="U80" s="48">
        <f t="shared" ref="U80" si="137">U81</f>
        <v>0</v>
      </c>
      <c r="V80" s="48" t="s">
        <v>52</v>
      </c>
      <c r="W80" s="48">
        <f t="shared" ref="W80" si="138">W81</f>
        <v>0</v>
      </c>
      <c r="X80" s="48">
        <f t="shared" ref="X80" si="139">X81</f>
        <v>0</v>
      </c>
      <c r="Y80" s="48">
        <f t="shared" ref="Y80" si="140">Y81</f>
        <v>0</v>
      </c>
      <c r="Z80" s="48">
        <f t="shared" ref="Z80" si="141">Z81</f>
        <v>0</v>
      </c>
      <c r="AA80" s="48">
        <f t="shared" ref="AA80" si="142">AA81</f>
        <v>0</v>
      </c>
      <c r="AB80" s="48" t="s">
        <v>52</v>
      </c>
      <c r="AC80" s="48">
        <f t="shared" ref="AC80" si="143">AC81</f>
        <v>0</v>
      </c>
      <c r="AD80" s="48">
        <f t="shared" ref="AD80" si="144">AD81</f>
        <v>0</v>
      </c>
      <c r="AE80" s="48">
        <f t="shared" ref="AE80" si="145">AE81</f>
        <v>0</v>
      </c>
      <c r="AF80" s="48">
        <f t="shared" ref="AF80" si="146">AF81</f>
        <v>0</v>
      </c>
      <c r="AG80" s="48">
        <f t="shared" ref="AG80" si="147">AG81</f>
        <v>0</v>
      </c>
      <c r="AH80" s="48" t="s">
        <v>52</v>
      </c>
      <c r="AI80" s="48">
        <f t="shared" ref="AI80" si="148">AI81</f>
        <v>0</v>
      </c>
      <c r="AJ80" s="48">
        <f t="shared" ref="AJ80" si="149">AJ81</f>
        <v>0</v>
      </c>
      <c r="AK80" s="48">
        <f t="shared" ref="AK80" si="150">AK81</f>
        <v>0</v>
      </c>
      <c r="AL80" s="48">
        <f t="shared" ref="AL80" si="151">AL81</f>
        <v>0</v>
      </c>
      <c r="AM80" s="48">
        <f t="shared" ref="AM80" si="152">AM81</f>
        <v>0</v>
      </c>
      <c r="AN80" s="48" t="s">
        <v>52</v>
      </c>
      <c r="AO80" s="48">
        <f t="shared" ref="AO80" si="153">AO81</f>
        <v>0</v>
      </c>
      <c r="AP80" s="48">
        <f t="shared" ref="AP80" si="154">AP81</f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f t="shared" ref="BP80" si="155">BP81</f>
        <v>0</v>
      </c>
      <c r="BQ80" s="48">
        <f t="shared" ref="BQ80" si="156">BQ81</f>
        <v>0</v>
      </c>
      <c r="BR80" s="48" t="s">
        <v>52</v>
      </c>
      <c r="BS80" s="48">
        <f>BS81</f>
        <v>0</v>
      </c>
      <c r="BT80" s="48">
        <f t="shared" ref="BT80:BW80" si="157">BT81</f>
        <v>0</v>
      </c>
      <c r="BU80" s="48">
        <f t="shared" si="157"/>
        <v>0</v>
      </c>
      <c r="BV80" s="48">
        <f t="shared" si="157"/>
        <v>0</v>
      </c>
      <c r="BW80" s="48">
        <f t="shared" si="157"/>
        <v>0</v>
      </c>
      <c r="BX80" s="36" t="s">
        <v>131</v>
      </c>
    </row>
    <row r="81" spans="1:76" ht="3.75" customHeight="1" x14ac:dyDescent="0.2">
      <c r="A81" s="54"/>
      <c r="B81" s="55"/>
      <c r="C81" s="54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7"/>
    </row>
    <row r="82" spans="1:76" ht="31.5" x14ac:dyDescent="0.2">
      <c r="A82" s="7" t="s">
        <v>14</v>
      </c>
      <c r="B82" s="8" t="s">
        <v>55</v>
      </c>
      <c r="C82" s="9" t="s">
        <v>21</v>
      </c>
      <c r="D82" s="51" t="s">
        <v>52</v>
      </c>
      <c r="E82" s="51">
        <f>E83+E90+E91+E92+E93+E94+E95+E96</f>
        <v>0</v>
      </c>
      <c r="F82" s="51">
        <f t="shared" ref="F82:BQ82" si="158">F83+F90+F91+F92+F93+F94+F95+F96</f>
        <v>0</v>
      </c>
      <c r="G82" s="51">
        <f t="shared" si="158"/>
        <v>0</v>
      </c>
      <c r="H82" s="51">
        <f t="shared" si="158"/>
        <v>0</v>
      </c>
      <c r="I82" s="51">
        <f t="shared" si="158"/>
        <v>1288</v>
      </c>
      <c r="J82" s="51" t="s">
        <v>52</v>
      </c>
      <c r="K82" s="51">
        <f t="shared" si="158"/>
        <v>0</v>
      </c>
      <c r="L82" s="51">
        <f t="shared" si="158"/>
        <v>0</v>
      </c>
      <c r="M82" s="51">
        <f t="shared" si="158"/>
        <v>0</v>
      </c>
      <c r="N82" s="51">
        <f t="shared" si="158"/>
        <v>0</v>
      </c>
      <c r="O82" s="51">
        <f t="shared" si="158"/>
        <v>1288</v>
      </c>
      <c r="P82" s="51" t="s">
        <v>52</v>
      </c>
      <c r="Q82" s="51">
        <f t="shared" si="158"/>
        <v>0</v>
      </c>
      <c r="R82" s="51">
        <f t="shared" si="158"/>
        <v>0</v>
      </c>
      <c r="S82" s="51">
        <f t="shared" si="158"/>
        <v>0</v>
      </c>
      <c r="T82" s="51">
        <f t="shared" si="158"/>
        <v>0</v>
      </c>
      <c r="U82" s="51">
        <f t="shared" si="158"/>
        <v>1305</v>
      </c>
      <c r="V82" s="51" t="s">
        <v>52</v>
      </c>
      <c r="W82" s="51">
        <f t="shared" si="158"/>
        <v>0</v>
      </c>
      <c r="X82" s="51">
        <f t="shared" si="158"/>
        <v>0</v>
      </c>
      <c r="Y82" s="51">
        <f t="shared" si="158"/>
        <v>0</v>
      </c>
      <c r="Z82" s="51">
        <f t="shared" si="158"/>
        <v>0</v>
      </c>
      <c r="AA82" s="51">
        <f t="shared" si="158"/>
        <v>0</v>
      </c>
      <c r="AB82" s="51" t="s">
        <v>52</v>
      </c>
      <c r="AC82" s="51">
        <f t="shared" si="158"/>
        <v>0</v>
      </c>
      <c r="AD82" s="51">
        <f t="shared" si="158"/>
        <v>0</v>
      </c>
      <c r="AE82" s="51">
        <f t="shared" si="158"/>
        <v>0</v>
      </c>
      <c r="AF82" s="51">
        <f t="shared" si="158"/>
        <v>0</v>
      </c>
      <c r="AG82" s="51">
        <f t="shared" si="158"/>
        <v>1305</v>
      </c>
      <c r="AH82" s="51" t="s">
        <v>52</v>
      </c>
      <c r="AI82" s="51">
        <f t="shared" si="158"/>
        <v>0</v>
      </c>
      <c r="AJ82" s="51">
        <f t="shared" si="158"/>
        <v>0</v>
      </c>
      <c r="AK82" s="51">
        <f t="shared" si="158"/>
        <v>0</v>
      </c>
      <c r="AL82" s="51">
        <f t="shared" si="158"/>
        <v>0</v>
      </c>
      <c r="AM82" s="51">
        <f t="shared" si="158"/>
        <v>0</v>
      </c>
      <c r="AN82" s="51" t="s">
        <v>52</v>
      </c>
      <c r="AO82" s="51">
        <f t="shared" si="158"/>
        <v>0</v>
      </c>
      <c r="AP82" s="51">
        <f t="shared" si="158"/>
        <v>0</v>
      </c>
      <c r="AQ82" s="51">
        <f t="shared" si="158"/>
        <v>0</v>
      </c>
      <c r="AR82" s="51">
        <f t="shared" si="158"/>
        <v>0</v>
      </c>
      <c r="AS82" s="51">
        <f t="shared" si="158"/>
        <v>1305</v>
      </c>
      <c r="AT82" s="51" t="s">
        <v>52</v>
      </c>
      <c r="AU82" s="51">
        <f t="shared" si="158"/>
        <v>0</v>
      </c>
      <c r="AV82" s="51">
        <f t="shared" si="158"/>
        <v>0</v>
      </c>
      <c r="AW82" s="51">
        <f t="shared" si="158"/>
        <v>0</v>
      </c>
      <c r="AX82" s="51">
        <f t="shared" si="158"/>
        <v>0</v>
      </c>
      <c r="AY82" s="51">
        <f t="shared" si="158"/>
        <v>0</v>
      </c>
      <c r="AZ82" s="51" t="s">
        <v>52</v>
      </c>
      <c r="BA82" s="51">
        <f t="shared" si="158"/>
        <v>0</v>
      </c>
      <c r="BB82" s="51">
        <f t="shared" si="158"/>
        <v>0</v>
      </c>
      <c r="BC82" s="51">
        <f t="shared" si="158"/>
        <v>0</v>
      </c>
      <c r="BD82" s="51">
        <f t="shared" si="158"/>
        <v>0</v>
      </c>
      <c r="BE82" s="51">
        <f t="shared" si="158"/>
        <v>1305</v>
      </c>
      <c r="BF82" s="51" t="s">
        <v>52</v>
      </c>
      <c r="BG82" s="51">
        <f t="shared" si="158"/>
        <v>0</v>
      </c>
      <c r="BH82" s="51">
        <f t="shared" si="158"/>
        <v>0</v>
      </c>
      <c r="BI82" s="51">
        <f t="shared" si="158"/>
        <v>0</v>
      </c>
      <c r="BJ82" s="51">
        <f t="shared" si="158"/>
        <v>0</v>
      </c>
      <c r="BK82" s="51">
        <f t="shared" si="158"/>
        <v>0</v>
      </c>
      <c r="BL82" s="51" t="s">
        <v>52</v>
      </c>
      <c r="BM82" s="51">
        <f t="shared" si="158"/>
        <v>0</v>
      </c>
      <c r="BN82" s="51">
        <f t="shared" si="158"/>
        <v>0</v>
      </c>
      <c r="BO82" s="51">
        <f t="shared" si="158"/>
        <v>0</v>
      </c>
      <c r="BP82" s="51">
        <f t="shared" si="158"/>
        <v>0</v>
      </c>
      <c r="BQ82" s="51">
        <f t="shared" si="158"/>
        <v>1305</v>
      </c>
      <c r="BR82" s="51" t="s">
        <v>52</v>
      </c>
      <c r="BS82" s="51">
        <f t="shared" ref="BS82:BW82" si="159">BS83+BS90+BS91+BS92+BS93+BS94+BS95+BS96</f>
        <v>0</v>
      </c>
      <c r="BT82" s="51">
        <f t="shared" si="159"/>
        <v>0</v>
      </c>
      <c r="BU82" s="51">
        <f t="shared" si="159"/>
        <v>0</v>
      </c>
      <c r="BV82" s="51">
        <f t="shared" si="159"/>
        <v>0</v>
      </c>
      <c r="BW82" s="51">
        <f t="shared" si="159"/>
        <v>0</v>
      </c>
      <c r="BX82" s="36" t="s">
        <v>131</v>
      </c>
    </row>
    <row r="83" spans="1:76" ht="41.25" customHeight="1" x14ac:dyDescent="0.2">
      <c r="A83" s="10" t="s">
        <v>15</v>
      </c>
      <c r="B83" s="11" t="s">
        <v>56</v>
      </c>
      <c r="C83" s="12" t="s">
        <v>21</v>
      </c>
      <c r="D83" s="48" t="s">
        <v>52</v>
      </c>
      <c r="E83" s="48">
        <f>SUM(E84:E89)</f>
        <v>0</v>
      </c>
      <c r="F83" s="48">
        <f t="shared" ref="F83:BQ83" si="160">SUM(F84:F89)</f>
        <v>0</v>
      </c>
      <c r="G83" s="48">
        <f t="shared" si="160"/>
        <v>0</v>
      </c>
      <c r="H83" s="48">
        <f t="shared" si="160"/>
        <v>0</v>
      </c>
      <c r="I83" s="48">
        <f t="shared" si="160"/>
        <v>1288</v>
      </c>
      <c r="J83" s="48">
        <f t="shared" si="160"/>
        <v>12</v>
      </c>
      <c r="K83" s="48">
        <f t="shared" si="160"/>
        <v>0</v>
      </c>
      <c r="L83" s="48">
        <f t="shared" si="160"/>
        <v>0</v>
      </c>
      <c r="M83" s="48">
        <f t="shared" si="160"/>
        <v>0</v>
      </c>
      <c r="N83" s="48">
        <f t="shared" si="160"/>
        <v>0</v>
      </c>
      <c r="O83" s="48">
        <f t="shared" si="160"/>
        <v>1288</v>
      </c>
      <c r="P83" s="48">
        <f t="shared" si="160"/>
        <v>12</v>
      </c>
      <c r="Q83" s="48">
        <f t="shared" si="160"/>
        <v>0</v>
      </c>
      <c r="R83" s="48">
        <f t="shared" si="160"/>
        <v>0</v>
      </c>
      <c r="S83" s="48">
        <f t="shared" si="160"/>
        <v>0</v>
      </c>
      <c r="T83" s="48">
        <f t="shared" si="160"/>
        <v>0</v>
      </c>
      <c r="U83" s="48">
        <f t="shared" si="160"/>
        <v>1305</v>
      </c>
      <c r="V83" s="48">
        <f t="shared" si="160"/>
        <v>0</v>
      </c>
      <c r="W83" s="48">
        <f t="shared" si="160"/>
        <v>0</v>
      </c>
      <c r="X83" s="48">
        <f t="shared" si="160"/>
        <v>0</v>
      </c>
      <c r="Y83" s="48">
        <f t="shared" si="160"/>
        <v>0</v>
      </c>
      <c r="Z83" s="48">
        <f t="shared" si="160"/>
        <v>0</v>
      </c>
      <c r="AA83" s="48">
        <f t="shared" si="160"/>
        <v>0</v>
      </c>
      <c r="AB83" s="48">
        <f t="shared" si="160"/>
        <v>12</v>
      </c>
      <c r="AC83" s="48">
        <f t="shared" si="160"/>
        <v>0</v>
      </c>
      <c r="AD83" s="48">
        <f t="shared" si="160"/>
        <v>0</v>
      </c>
      <c r="AE83" s="48">
        <f t="shared" si="160"/>
        <v>0</v>
      </c>
      <c r="AF83" s="48">
        <f t="shared" si="160"/>
        <v>0</v>
      </c>
      <c r="AG83" s="48">
        <f t="shared" si="160"/>
        <v>1305</v>
      </c>
      <c r="AH83" s="48">
        <f t="shared" si="160"/>
        <v>0</v>
      </c>
      <c r="AI83" s="48">
        <f t="shared" si="160"/>
        <v>0</v>
      </c>
      <c r="AJ83" s="48">
        <f t="shared" si="160"/>
        <v>0</v>
      </c>
      <c r="AK83" s="48">
        <f t="shared" si="160"/>
        <v>0</v>
      </c>
      <c r="AL83" s="48">
        <f t="shared" si="160"/>
        <v>0</v>
      </c>
      <c r="AM83" s="48">
        <f t="shared" si="160"/>
        <v>0</v>
      </c>
      <c r="AN83" s="48">
        <f t="shared" si="160"/>
        <v>12</v>
      </c>
      <c r="AO83" s="48">
        <f t="shared" si="160"/>
        <v>0</v>
      </c>
      <c r="AP83" s="48">
        <f t="shared" si="160"/>
        <v>0</v>
      </c>
      <c r="AQ83" s="48">
        <f t="shared" si="160"/>
        <v>0</v>
      </c>
      <c r="AR83" s="48">
        <f t="shared" si="160"/>
        <v>0</v>
      </c>
      <c r="AS83" s="48">
        <f t="shared" si="160"/>
        <v>1305</v>
      </c>
      <c r="AT83" s="48">
        <f t="shared" si="160"/>
        <v>0</v>
      </c>
      <c r="AU83" s="48">
        <f t="shared" si="160"/>
        <v>0</v>
      </c>
      <c r="AV83" s="48">
        <f t="shared" si="160"/>
        <v>0</v>
      </c>
      <c r="AW83" s="48">
        <f t="shared" si="160"/>
        <v>0</v>
      </c>
      <c r="AX83" s="48">
        <f t="shared" si="160"/>
        <v>0</v>
      </c>
      <c r="AY83" s="48">
        <f t="shared" si="160"/>
        <v>0</v>
      </c>
      <c r="AZ83" s="48">
        <f t="shared" si="160"/>
        <v>12</v>
      </c>
      <c r="BA83" s="48">
        <f t="shared" si="160"/>
        <v>0</v>
      </c>
      <c r="BB83" s="48">
        <f t="shared" si="160"/>
        <v>0</v>
      </c>
      <c r="BC83" s="48">
        <f t="shared" si="160"/>
        <v>0</v>
      </c>
      <c r="BD83" s="48">
        <f t="shared" si="160"/>
        <v>0</v>
      </c>
      <c r="BE83" s="48">
        <f t="shared" si="160"/>
        <v>1305</v>
      </c>
      <c r="BF83" s="48">
        <f t="shared" si="160"/>
        <v>0</v>
      </c>
      <c r="BG83" s="48">
        <f t="shared" si="160"/>
        <v>0</v>
      </c>
      <c r="BH83" s="48">
        <f t="shared" si="160"/>
        <v>0</v>
      </c>
      <c r="BI83" s="48">
        <f t="shared" si="160"/>
        <v>0</v>
      </c>
      <c r="BJ83" s="48">
        <f t="shared" si="160"/>
        <v>0</v>
      </c>
      <c r="BK83" s="48">
        <f t="shared" si="160"/>
        <v>0</v>
      </c>
      <c r="BL83" s="48">
        <f t="shared" si="160"/>
        <v>12</v>
      </c>
      <c r="BM83" s="48">
        <f t="shared" si="160"/>
        <v>0</v>
      </c>
      <c r="BN83" s="48">
        <f t="shared" si="160"/>
        <v>0</v>
      </c>
      <c r="BO83" s="48">
        <f t="shared" si="160"/>
        <v>0</v>
      </c>
      <c r="BP83" s="48">
        <f t="shared" si="160"/>
        <v>0</v>
      </c>
      <c r="BQ83" s="48">
        <f t="shared" si="160"/>
        <v>1305</v>
      </c>
      <c r="BR83" s="48">
        <f t="shared" ref="BR83:BW83" si="161">SUM(BR84:BR89)</f>
        <v>0</v>
      </c>
      <c r="BS83" s="48">
        <f t="shared" si="161"/>
        <v>0</v>
      </c>
      <c r="BT83" s="48">
        <f t="shared" si="161"/>
        <v>0</v>
      </c>
      <c r="BU83" s="48">
        <f t="shared" si="161"/>
        <v>0</v>
      </c>
      <c r="BV83" s="48">
        <f t="shared" si="161"/>
        <v>0</v>
      </c>
      <c r="BW83" s="48">
        <f t="shared" si="161"/>
        <v>0</v>
      </c>
      <c r="BX83" s="36" t="s">
        <v>131</v>
      </c>
    </row>
    <row r="84" spans="1:76" ht="78.75" x14ac:dyDescent="0.2">
      <c r="A84" s="45" t="s">
        <v>283</v>
      </c>
      <c r="B84" s="52" t="s">
        <v>284</v>
      </c>
      <c r="C84" s="45" t="s">
        <v>285</v>
      </c>
      <c r="D84" s="41" t="s">
        <v>52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4</v>
      </c>
      <c r="Q84" s="41">
        <v>0</v>
      </c>
      <c r="R84" s="41">
        <v>0</v>
      </c>
      <c r="S84" s="41">
        <v>0</v>
      </c>
      <c r="T84" s="41">
        <v>0</v>
      </c>
      <c r="U84" s="41">
        <v>950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4</v>
      </c>
      <c r="AC84" s="41">
        <v>0</v>
      </c>
      <c r="AD84" s="41">
        <v>0</v>
      </c>
      <c r="AE84" s="41">
        <v>0</v>
      </c>
      <c r="AF84" s="41">
        <v>0</v>
      </c>
      <c r="AG84" s="41">
        <v>950</v>
      </c>
      <c r="AH84" s="41">
        <v>0</v>
      </c>
      <c r="AI84" s="41">
        <v>0</v>
      </c>
      <c r="AJ84" s="41">
        <v>0</v>
      </c>
      <c r="AK84" s="41">
        <v>0</v>
      </c>
      <c r="AL84" s="41">
        <v>0</v>
      </c>
      <c r="AM84" s="41">
        <v>0</v>
      </c>
      <c r="AN84" s="41">
        <v>4</v>
      </c>
      <c r="AO84" s="41">
        <v>0</v>
      </c>
      <c r="AP84" s="41">
        <v>0</v>
      </c>
      <c r="AQ84" s="41">
        <v>0</v>
      </c>
      <c r="AR84" s="41">
        <v>0</v>
      </c>
      <c r="AS84" s="41">
        <v>950</v>
      </c>
      <c r="AT84" s="41">
        <v>0</v>
      </c>
      <c r="AU84" s="41">
        <v>0</v>
      </c>
      <c r="AV84" s="41">
        <v>0</v>
      </c>
      <c r="AW84" s="41">
        <v>0</v>
      </c>
      <c r="AX84" s="41">
        <v>0</v>
      </c>
      <c r="AY84" s="41">
        <v>0</v>
      </c>
      <c r="AZ84" s="41">
        <v>4</v>
      </c>
      <c r="BA84" s="41">
        <v>0</v>
      </c>
      <c r="BB84" s="41">
        <v>0</v>
      </c>
      <c r="BC84" s="41">
        <v>0</v>
      </c>
      <c r="BD84" s="41">
        <v>0</v>
      </c>
      <c r="BE84" s="41">
        <v>950</v>
      </c>
      <c r="BF84" s="41">
        <v>0</v>
      </c>
      <c r="BG84" s="41">
        <v>0</v>
      </c>
      <c r="BH84" s="41">
        <v>0</v>
      </c>
      <c r="BI84" s="41">
        <v>0</v>
      </c>
      <c r="BJ84" s="41">
        <v>0</v>
      </c>
      <c r="BK84" s="41">
        <v>0</v>
      </c>
      <c r="BL84" s="41">
        <v>4</v>
      </c>
      <c r="BM84" s="41">
        <v>0</v>
      </c>
      <c r="BN84" s="41">
        <v>0</v>
      </c>
      <c r="BO84" s="41">
        <v>0</v>
      </c>
      <c r="BP84" s="41">
        <v>0</v>
      </c>
      <c r="BQ84" s="41">
        <v>950</v>
      </c>
      <c r="BR84" s="41">
        <v>0</v>
      </c>
      <c r="BS84" s="41">
        <v>0</v>
      </c>
      <c r="BT84" s="41">
        <v>0</v>
      </c>
      <c r="BU84" s="41">
        <v>0</v>
      </c>
      <c r="BV84" s="41">
        <v>0</v>
      </c>
      <c r="BW84" s="41">
        <v>0</v>
      </c>
      <c r="BX84" s="36" t="s">
        <v>131</v>
      </c>
    </row>
    <row r="85" spans="1:76" ht="78.75" x14ac:dyDescent="0.2">
      <c r="A85" s="45" t="s">
        <v>286</v>
      </c>
      <c r="B85" s="52" t="s">
        <v>287</v>
      </c>
      <c r="C85" s="45" t="s">
        <v>288</v>
      </c>
      <c r="D85" s="41" t="s">
        <v>52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4</v>
      </c>
      <c r="Q85" s="41">
        <v>0</v>
      </c>
      <c r="R85" s="41">
        <v>0</v>
      </c>
      <c r="S85" s="41">
        <v>0</v>
      </c>
      <c r="T85" s="41">
        <v>0</v>
      </c>
      <c r="U85" s="41">
        <v>325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4</v>
      </c>
      <c r="AC85" s="41">
        <v>0</v>
      </c>
      <c r="AD85" s="41">
        <v>0</v>
      </c>
      <c r="AE85" s="41">
        <v>0</v>
      </c>
      <c r="AF85" s="41">
        <v>0</v>
      </c>
      <c r="AG85" s="41">
        <v>325</v>
      </c>
      <c r="AH85" s="41">
        <v>0</v>
      </c>
      <c r="AI85" s="41">
        <v>0</v>
      </c>
      <c r="AJ85" s="41">
        <v>0</v>
      </c>
      <c r="AK85" s="41">
        <v>0</v>
      </c>
      <c r="AL85" s="41">
        <v>0</v>
      </c>
      <c r="AM85" s="41">
        <v>0</v>
      </c>
      <c r="AN85" s="41">
        <v>4</v>
      </c>
      <c r="AO85" s="41">
        <v>0</v>
      </c>
      <c r="AP85" s="41">
        <v>0</v>
      </c>
      <c r="AQ85" s="41">
        <v>0</v>
      </c>
      <c r="AR85" s="41">
        <v>0</v>
      </c>
      <c r="AS85" s="41">
        <v>325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v>0</v>
      </c>
      <c r="AZ85" s="41">
        <v>4</v>
      </c>
      <c r="BA85" s="41">
        <v>0</v>
      </c>
      <c r="BB85" s="41">
        <v>0</v>
      </c>
      <c r="BC85" s="41">
        <v>0</v>
      </c>
      <c r="BD85" s="41">
        <v>0</v>
      </c>
      <c r="BE85" s="41">
        <v>325</v>
      </c>
      <c r="BF85" s="41">
        <v>0</v>
      </c>
      <c r="BG85" s="41">
        <v>0</v>
      </c>
      <c r="BH85" s="41">
        <v>0</v>
      </c>
      <c r="BI85" s="41">
        <v>0</v>
      </c>
      <c r="BJ85" s="41">
        <v>0</v>
      </c>
      <c r="BK85" s="41">
        <v>0</v>
      </c>
      <c r="BL85" s="41">
        <v>4</v>
      </c>
      <c r="BM85" s="41">
        <v>0</v>
      </c>
      <c r="BN85" s="41">
        <v>0</v>
      </c>
      <c r="BO85" s="41">
        <v>0</v>
      </c>
      <c r="BP85" s="41">
        <v>0</v>
      </c>
      <c r="BQ85" s="41">
        <v>325</v>
      </c>
      <c r="BR85" s="41">
        <v>0</v>
      </c>
      <c r="BS85" s="41">
        <v>0</v>
      </c>
      <c r="BT85" s="41">
        <v>0</v>
      </c>
      <c r="BU85" s="41">
        <v>0</v>
      </c>
      <c r="BV85" s="41">
        <v>0</v>
      </c>
      <c r="BW85" s="41">
        <v>0</v>
      </c>
      <c r="BX85" s="36" t="s">
        <v>131</v>
      </c>
    </row>
    <row r="86" spans="1:76" ht="78.75" x14ac:dyDescent="0.2">
      <c r="A86" s="45" t="s">
        <v>289</v>
      </c>
      <c r="B86" s="52" t="s">
        <v>290</v>
      </c>
      <c r="C86" s="45" t="s">
        <v>291</v>
      </c>
      <c r="D86" s="41" t="s">
        <v>52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4</v>
      </c>
      <c r="Q86" s="41">
        <v>0</v>
      </c>
      <c r="R86" s="41">
        <v>0</v>
      </c>
      <c r="S86" s="41">
        <v>0</v>
      </c>
      <c r="T86" s="41">
        <v>0</v>
      </c>
      <c r="U86" s="41">
        <v>30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4</v>
      </c>
      <c r="AC86" s="41">
        <v>0</v>
      </c>
      <c r="AD86" s="41">
        <v>0</v>
      </c>
      <c r="AE86" s="41">
        <v>0</v>
      </c>
      <c r="AF86" s="41">
        <v>0</v>
      </c>
      <c r="AG86" s="41">
        <v>30</v>
      </c>
      <c r="AH86" s="41">
        <v>0</v>
      </c>
      <c r="AI86" s="41">
        <v>0</v>
      </c>
      <c r="AJ86" s="41">
        <v>0</v>
      </c>
      <c r="AK86" s="41">
        <v>0</v>
      </c>
      <c r="AL86" s="41">
        <v>0</v>
      </c>
      <c r="AM86" s="41">
        <v>0</v>
      </c>
      <c r="AN86" s="41">
        <v>4</v>
      </c>
      <c r="AO86" s="41">
        <v>0</v>
      </c>
      <c r="AP86" s="41">
        <v>0</v>
      </c>
      <c r="AQ86" s="41">
        <v>0</v>
      </c>
      <c r="AR86" s="41">
        <v>0</v>
      </c>
      <c r="AS86" s="41">
        <v>30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4</v>
      </c>
      <c r="BA86" s="41">
        <v>0</v>
      </c>
      <c r="BB86" s="41">
        <v>0</v>
      </c>
      <c r="BC86" s="41">
        <v>0</v>
      </c>
      <c r="BD86" s="41">
        <v>0</v>
      </c>
      <c r="BE86" s="41">
        <v>30</v>
      </c>
      <c r="BF86" s="41">
        <v>0</v>
      </c>
      <c r="BG86" s="41">
        <v>0</v>
      </c>
      <c r="BH86" s="41">
        <v>0</v>
      </c>
      <c r="BI86" s="41">
        <v>0</v>
      </c>
      <c r="BJ86" s="41">
        <v>0</v>
      </c>
      <c r="BK86" s="41">
        <v>0</v>
      </c>
      <c r="BL86" s="41">
        <v>4</v>
      </c>
      <c r="BM86" s="41">
        <v>0</v>
      </c>
      <c r="BN86" s="41">
        <v>0</v>
      </c>
      <c r="BO86" s="41">
        <v>0</v>
      </c>
      <c r="BP86" s="41">
        <v>0</v>
      </c>
      <c r="BQ86" s="41">
        <v>30</v>
      </c>
      <c r="BR86" s="41">
        <v>0</v>
      </c>
      <c r="BS86" s="41">
        <v>0</v>
      </c>
      <c r="BT86" s="41">
        <v>0</v>
      </c>
      <c r="BU86" s="41">
        <v>0</v>
      </c>
      <c r="BV86" s="41">
        <v>0</v>
      </c>
      <c r="BW86" s="41">
        <v>0</v>
      </c>
      <c r="BX86" s="36" t="s">
        <v>131</v>
      </c>
    </row>
    <row r="87" spans="1:76" ht="78.75" x14ac:dyDescent="0.2">
      <c r="A87" s="45" t="s">
        <v>322</v>
      </c>
      <c r="B87" s="64" t="s">
        <v>284</v>
      </c>
      <c r="C87" s="45" t="s">
        <v>319</v>
      </c>
      <c r="D87" s="41">
        <v>4</v>
      </c>
      <c r="E87" s="41">
        <v>0</v>
      </c>
      <c r="F87" s="41">
        <v>0</v>
      </c>
      <c r="G87" s="41">
        <v>0</v>
      </c>
      <c r="H87" s="41">
        <v>0</v>
      </c>
      <c r="I87" s="72">
        <v>950</v>
      </c>
      <c r="J87" s="41">
        <v>4</v>
      </c>
      <c r="K87" s="41">
        <v>0</v>
      </c>
      <c r="L87" s="41">
        <v>0</v>
      </c>
      <c r="M87" s="41">
        <v>0</v>
      </c>
      <c r="N87" s="41">
        <v>0</v>
      </c>
      <c r="O87" s="72">
        <v>950</v>
      </c>
      <c r="P87" s="36" t="s">
        <v>131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F87" s="41">
        <v>0</v>
      </c>
      <c r="AG87" s="41">
        <v>0</v>
      </c>
      <c r="AH87" s="41">
        <v>0</v>
      </c>
      <c r="AI87" s="41">
        <v>0</v>
      </c>
      <c r="AJ87" s="41">
        <v>0</v>
      </c>
      <c r="AK87" s="41">
        <v>0</v>
      </c>
      <c r="AL87" s="41">
        <v>0</v>
      </c>
      <c r="AM87" s="41">
        <v>0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v>0</v>
      </c>
      <c r="AZ87" s="41">
        <v>0</v>
      </c>
      <c r="BA87" s="41">
        <v>0</v>
      </c>
      <c r="BB87" s="41">
        <v>0</v>
      </c>
      <c r="BC87" s="41">
        <v>0</v>
      </c>
      <c r="BD87" s="41">
        <v>0</v>
      </c>
      <c r="BE87" s="41">
        <v>0</v>
      </c>
      <c r="BF87" s="41">
        <v>0</v>
      </c>
      <c r="BG87" s="41">
        <v>0</v>
      </c>
      <c r="BH87" s="41">
        <v>0</v>
      </c>
      <c r="BI87" s="41">
        <v>0</v>
      </c>
      <c r="BJ87" s="41">
        <v>0</v>
      </c>
      <c r="BK87" s="41">
        <v>0</v>
      </c>
      <c r="BL87" s="41">
        <v>0</v>
      </c>
      <c r="BM87" s="41">
        <v>0</v>
      </c>
      <c r="BN87" s="41">
        <v>0</v>
      </c>
      <c r="BO87" s="41">
        <v>0</v>
      </c>
      <c r="BP87" s="41">
        <v>0</v>
      </c>
      <c r="BQ87" s="41">
        <v>0</v>
      </c>
      <c r="BR87" s="41">
        <v>0</v>
      </c>
      <c r="BS87" s="41">
        <v>0</v>
      </c>
      <c r="BT87" s="41">
        <v>0</v>
      </c>
      <c r="BU87" s="41">
        <v>0</v>
      </c>
      <c r="BV87" s="41">
        <v>0</v>
      </c>
      <c r="BW87" s="41">
        <v>0</v>
      </c>
      <c r="BX87" s="36" t="s">
        <v>131</v>
      </c>
    </row>
    <row r="88" spans="1:76" ht="78.75" x14ac:dyDescent="0.2">
      <c r="A88" s="45" t="s">
        <v>323</v>
      </c>
      <c r="B88" s="64" t="s">
        <v>287</v>
      </c>
      <c r="C88" s="45" t="s">
        <v>320</v>
      </c>
      <c r="D88" s="41">
        <v>4</v>
      </c>
      <c r="E88" s="41">
        <v>0</v>
      </c>
      <c r="F88" s="41">
        <v>0</v>
      </c>
      <c r="G88" s="41">
        <v>0</v>
      </c>
      <c r="H88" s="41">
        <v>0</v>
      </c>
      <c r="I88" s="72">
        <v>310</v>
      </c>
      <c r="J88" s="41">
        <v>4</v>
      </c>
      <c r="K88" s="41">
        <v>0</v>
      </c>
      <c r="L88" s="41">
        <v>0</v>
      </c>
      <c r="M88" s="41">
        <v>0</v>
      </c>
      <c r="N88" s="41">
        <v>0</v>
      </c>
      <c r="O88" s="72">
        <v>310</v>
      </c>
      <c r="P88" s="36" t="s">
        <v>131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v>0</v>
      </c>
      <c r="AF88" s="41">
        <v>0</v>
      </c>
      <c r="AG88" s="41">
        <v>0</v>
      </c>
      <c r="AH88" s="41">
        <v>0</v>
      </c>
      <c r="AI88" s="41">
        <v>0</v>
      </c>
      <c r="AJ88" s="41">
        <v>0</v>
      </c>
      <c r="AK88" s="41">
        <v>0</v>
      </c>
      <c r="AL88" s="41">
        <v>0</v>
      </c>
      <c r="AM88" s="41">
        <v>0</v>
      </c>
      <c r="AN88" s="41">
        <v>0</v>
      </c>
      <c r="AO88" s="41">
        <v>0</v>
      </c>
      <c r="AP88" s="41">
        <v>0</v>
      </c>
      <c r="AQ88" s="41">
        <v>0</v>
      </c>
      <c r="AR88" s="41">
        <v>0</v>
      </c>
      <c r="AS88" s="41">
        <v>0</v>
      </c>
      <c r="AT88" s="41">
        <v>0</v>
      </c>
      <c r="AU88" s="41">
        <v>0</v>
      </c>
      <c r="AV88" s="41">
        <v>0</v>
      </c>
      <c r="AW88" s="41">
        <v>0</v>
      </c>
      <c r="AX88" s="41">
        <v>0</v>
      </c>
      <c r="AY88" s="41">
        <v>0</v>
      </c>
      <c r="AZ88" s="41">
        <v>0</v>
      </c>
      <c r="BA88" s="41">
        <v>0</v>
      </c>
      <c r="BB88" s="41">
        <v>0</v>
      </c>
      <c r="BC88" s="41">
        <v>0</v>
      </c>
      <c r="BD88" s="41">
        <v>0</v>
      </c>
      <c r="BE88" s="41">
        <v>0</v>
      </c>
      <c r="BF88" s="41">
        <v>0</v>
      </c>
      <c r="BG88" s="41">
        <v>0</v>
      </c>
      <c r="BH88" s="41">
        <v>0</v>
      </c>
      <c r="BI88" s="41">
        <v>0</v>
      </c>
      <c r="BJ88" s="41">
        <v>0</v>
      </c>
      <c r="BK88" s="41">
        <v>0</v>
      </c>
      <c r="BL88" s="41">
        <v>0</v>
      </c>
      <c r="BM88" s="41">
        <v>0</v>
      </c>
      <c r="BN88" s="41">
        <v>0</v>
      </c>
      <c r="BO88" s="41">
        <v>0</v>
      </c>
      <c r="BP88" s="41">
        <v>0</v>
      </c>
      <c r="BQ88" s="41">
        <v>0</v>
      </c>
      <c r="BR88" s="41">
        <v>0</v>
      </c>
      <c r="BS88" s="41">
        <v>0</v>
      </c>
      <c r="BT88" s="41">
        <v>0</v>
      </c>
      <c r="BU88" s="41">
        <v>0</v>
      </c>
      <c r="BV88" s="41">
        <v>0</v>
      </c>
      <c r="BW88" s="41">
        <v>0</v>
      </c>
      <c r="BX88" s="36" t="s">
        <v>131</v>
      </c>
    </row>
    <row r="89" spans="1:76" ht="78.75" x14ac:dyDescent="0.2">
      <c r="A89" s="45" t="s">
        <v>324</v>
      </c>
      <c r="B89" s="64" t="s">
        <v>290</v>
      </c>
      <c r="C89" s="45" t="s">
        <v>321</v>
      </c>
      <c r="D89" s="41">
        <v>4</v>
      </c>
      <c r="E89" s="41">
        <v>0</v>
      </c>
      <c r="F89" s="41">
        <v>0</v>
      </c>
      <c r="G89" s="41">
        <v>0</v>
      </c>
      <c r="H89" s="41">
        <v>0</v>
      </c>
      <c r="I89" s="72">
        <v>28</v>
      </c>
      <c r="J89" s="41">
        <v>4</v>
      </c>
      <c r="K89" s="41">
        <v>0</v>
      </c>
      <c r="L89" s="41">
        <v>0</v>
      </c>
      <c r="M89" s="41">
        <v>0</v>
      </c>
      <c r="N89" s="41">
        <v>0</v>
      </c>
      <c r="O89" s="72">
        <v>28</v>
      </c>
      <c r="P89" s="36" t="s">
        <v>131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v>0</v>
      </c>
      <c r="Y89" s="41">
        <v>0</v>
      </c>
      <c r="Z89" s="41"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v>0</v>
      </c>
      <c r="AF89" s="41">
        <v>0</v>
      </c>
      <c r="AG89" s="41">
        <v>0</v>
      </c>
      <c r="AH89" s="41">
        <v>0</v>
      </c>
      <c r="AI89" s="41">
        <v>0</v>
      </c>
      <c r="AJ89" s="41">
        <v>0</v>
      </c>
      <c r="AK89" s="41">
        <v>0</v>
      </c>
      <c r="AL89" s="41">
        <v>0</v>
      </c>
      <c r="AM89" s="41">
        <v>0</v>
      </c>
      <c r="AN89" s="41">
        <v>0</v>
      </c>
      <c r="AO89" s="41">
        <v>0</v>
      </c>
      <c r="AP89" s="41">
        <v>0</v>
      </c>
      <c r="AQ89" s="41">
        <v>0</v>
      </c>
      <c r="AR89" s="41">
        <v>0</v>
      </c>
      <c r="AS89" s="41">
        <v>0</v>
      </c>
      <c r="AT89" s="41">
        <v>0</v>
      </c>
      <c r="AU89" s="41">
        <v>0</v>
      </c>
      <c r="AV89" s="41">
        <v>0</v>
      </c>
      <c r="AW89" s="41">
        <v>0</v>
      </c>
      <c r="AX89" s="41">
        <v>0</v>
      </c>
      <c r="AY89" s="41">
        <v>0</v>
      </c>
      <c r="AZ89" s="41">
        <v>0</v>
      </c>
      <c r="BA89" s="41">
        <v>0</v>
      </c>
      <c r="BB89" s="41">
        <v>0</v>
      </c>
      <c r="BC89" s="41">
        <v>0</v>
      </c>
      <c r="BD89" s="41">
        <v>0</v>
      </c>
      <c r="BE89" s="41">
        <v>0</v>
      </c>
      <c r="BF89" s="41">
        <v>0</v>
      </c>
      <c r="BG89" s="41">
        <v>0</v>
      </c>
      <c r="BH89" s="41">
        <v>0</v>
      </c>
      <c r="BI89" s="41">
        <v>0</v>
      </c>
      <c r="BJ89" s="41">
        <v>0</v>
      </c>
      <c r="BK89" s="41">
        <v>0</v>
      </c>
      <c r="BL89" s="41">
        <v>0</v>
      </c>
      <c r="BM89" s="41">
        <v>0</v>
      </c>
      <c r="BN89" s="41">
        <v>0</v>
      </c>
      <c r="BO89" s="41">
        <v>0</v>
      </c>
      <c r="BP89" s="41">
        <v>0</v>
      </c>
      <c r="BQ89" s="41">
        <v>0</v>
      </c>
      <c r="BR89" s="41">
        <v>0</v>
      </c>
      <c r="BS89" s="41">
        <v>0</v>
      </c>
      <c r="BT89" s="41">
        <v>0</v>
      </c>
      <c r="BU89" s="41">
        <v>0</v>
      </c>
      <c r="BV89" s="41">
        <v>0</v>
      </c>
      <c r="BW89" s="41">
        <v>0</v>
      </c>
      <c r="BX89" s="36" t="s">
        <v>131</v>
      </c>
    </row>
    <row r="90" spans="1:76" ht="41.25" customHeight="1" x14ac:dyDescent="0.2">
      <c r="A90" s="10" t="s">
        <v>16</v>
      </c>
      <c r="B90" s="11" t="s">
        <v>57</v>
      </c>
      <c r="C90" s="12" t="s">
        <v>21</v>
      </c>
      <c r="D90" s="12" t="s">
        <v>52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 t="s">
        <v>52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 t="s">
        <v>52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 t="s">
        <v>52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 t="s">
        <v>52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 t="s">
        <v>52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 t="s">
        <v>52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 t="s">
        <v>52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 t="s">
        <v>52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 t="s">
        <v>52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 t="s">
        <v>52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 t="s">
        <v>52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 t="s">
        <v>131</v>
      </c>
    </row>
    <row r="91" spans="1:76" ht="48" customHeight="1" x14ac:dyDescent="0.2">
      <c r="A91" s="10" t="s">
        <v>58</v>
      </c>
      <c r="B91" s="11" t="s">
        <v>59</v>
      </c>
      <c r="C91" s="12" t="s">
        <v>21</v>
      </c>
      <c r="D91" s="12" t="s">
        <v>52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 t="s">
        <v>52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 t="s">
        <v>52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 t="s">
        <v>52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 t="s">
        <v>52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 t="s">
        <v>52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 t="s">
        <v>52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 t="s">
        <v>52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 t="s">
        <v>52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 t="s">
        <v>52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 t="s">
        <v>52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 t="s">
        <v>52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 t="s">
        <v>131</v>
      </c>
    </row>
    <row r="92" spans="1:76" ht="48.75" customHeight="1" x14ac:dyDescent="0.2">
      <c r="A92" s="10" t="s">
        <v>60</v>
      </c>
      <c r="B92" s="11" t="s">
        <v>61</v>
      </c>
      <c r="C92" s="12" t="s">
        <v>21</v>
      </c>
      <c r="D92" s="12" t="s">
        <v>52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 t="s">
        <v>52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 t="s">
        <v>52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 t="s">
        <v>52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 t="s">
        <v>52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 t="s">
        <v>52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 t="s">
        <v>52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 t="s">
        <v>52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 t="s">
        <v>52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 t="s">
        <v>52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 t="s">
        <v>52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 t="s">
        <v>52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 t="s">
        <v>131</v>
      </c>
    </row>
    <row r="93" spans="1:76" ht="48.75" customHeight="1" x14ac:dyDescent="0.2">
      <c r="A93" s="10" t="s">
        <v>127</v>
      </c>
      <c r="B93" s="11" t="s">
        <v>62</v>
      </c>
      <c r="C93" s="12" t="s">
        <v>21</v>
      </c>
      <c r="D93" s="12" t="s">
        <v>52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 t="s">
        <v>52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 t="s">
        <v>52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 t="s">
        <v>52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 t="s">
        <v>52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 t="s">
        <v>52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 t="s">
        <v>52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 t="s">
        <v>52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 t="s">
        <v>52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 t="s">
        <v>52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 t="s">
        <v>52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 t="s">
        <v>52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 t="s">
        <v>131</v>
      </c>
    </row>
    <row r="94" spans="1:76" ht="58.5" customHeight="1" x14ac:dyDescent="0.2">
      <c r="A94" s="10" t="s">
        <v>128</v>
      </c>
      <c r="B94" s="11" t="s">
        <v>63</v>
      </c>
      <c r="C94" s="12" t="s">
        <v>21</v>
      </c>
      <c r="D94" s="12" t="s">
        <v>52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 t="s">
        <v>52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 t="s">
        <v>52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 t="s">
        <v>52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 t="s">
        <v>52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 t="s">
        <v>52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 t="s">
        <v>52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 t="s">
        <v>52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 t="s">
        <v>52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 t="s">
        <v>52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 t="s">
        <v>52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 t="s">
        <v>52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 t="s">
        <v>131</v>
      </c>
    </row>
    <row r="95" spans="1:76" ht="17.25" customHeight="1" x14ac:dyDescent="0.2">
      <c r="A95" s="10" t="s">
        <v>129</v>
      </c>
      <c r="B95" s="11" t="s">
        <v>64</v>
      </c>
      <c r="C95" s="12" t="s">
        <v>21</v>
      </c>
      <c r="D95" s="12" t="s">
        <v>52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 t="s">
        <v>52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 t="s">
        <v>52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 t="s">
        <v>52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 t="s">
        <v>52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 t="s">
        <v>52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 t="s">
        <v>52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 t="s">
        <v>52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 t="s">
        <v>52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 t="s">
        <v>52</v>
      </c>
      <c r="BG95" s="12">
        <v>0</v>
      </c>
      <c r="BH95" s="12">
        <v>0</v>
      </c>
      <c r="BI95" s="12">
        <v>0</v>
      </c>
      <c r="BJ95" s="12">
        <v>0</v>
      </c>
      <c r="BK95" s="12">
        <v>0</v>
      </c>
      <c r="BL95" s="12" t="s">
        <v>52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 t="s">
        <v>52</v>
      </c>
      <c r="BS95" s="12">
        <v>0</v>
      </c>
      <c r="BT95" s="12">
        <v>0</v>
      </c>
      <c r="BU95" s="12">
        <v>0</v>
      </c>
      <c r="BV95" s="12">
        <v>0</v>
      </c>
      <c r="BW95" s="12">
        <v>0</v>
      </c>
      <c r="BX95" s="12" t="s">
        <v>131</v>
      </c>
    </row>
    <row r="96" spans="1:76" ht="30" customHeight="1" x14ac:dyDescent="0.2">
      <c r="A96" s="10" t="s">
        <v>130</v>
      </c>
      <c r="B96" s="11" t="s">
        <v>65</v>
      </c>
      <c r="C96" s="12" t="s">
        <v>21</v>
      </c>
      <c r="D96" s="12" t="s">
        <v>52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 t="s">
        <v>52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 t="s">
        <v>52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 t="s">
        <v>52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 t="s">
        <v>52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 t="s">
        <v>52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 t="s">
        <v>52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 t="s">
        <v>52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 t="s">
        <v>52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 t="s">
        <v>52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 t="s">
        <v>52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 t="s">
        <v>52</v>
      </c>
      <c r="BS96" s="12">
        <v>0</v>
      </c>
      <c r="BT96" s="12">
        <v>0</v>
      </c>
      <c r="BU96" s="12">
        <v>0</v>
      </c>
      <c r="BV96" s="12">
        <v>0</v>
      </c>
      <c r="BW96" s="12">
        <v>0</v>
      </c>
      <c r="BX96" s="12" t="s">
        <v>131</v>
      </c>
    </row>
    <row r="97" spans="1:76" ht="47.25" x14ac:dyDescent="0.2">
      <c r="A97" s="7" t="s">
        <v>66</v>
      </c>
      <c r="B97" s="8" t="s">
        <v>67</v>
      </c>
      <c r="C97" s="9" t="s">
        <v>21</v>
      </c>
      <c r="D97" s="51" t="s">
        <v>52</v>
      </c>
      <c r="E97" s="51">
        <f>E98+E99</f>
        <v>0</v>
      </c>
      <c r="F97" s="51">
        <f t="shared" ref="F97:I97" si="162">F98+F99</f>
        <v>0</v>
      </c>
      <c r="G97" s="51">
        <f t="shared" si="162"/>
        <v>0</v>
      </c>
      <c r="H97" s="51">
        <f t="shared" si="162"/>
        <v>0</v>
      </c>
      <c r="I97" s="51">
        <f t="shared" si="162"/>
        <v>0</v>
      </c>
      <c r="J97" s="51" t="s">
        <v>52</v>
      </c>
      <c r="K97" s="51">
        <f t="shared" ref="K97:O97" si="163">K98+K99</f>
        <v>0</v>
      </c>
      <c r="L97" s="51">
        <f t="shared" si="163"/>
        <v>0</v>
      </c>
      <c r="M97" s="51">
        <f t="shared" si="163"/>
        <v>0</v>
      </c>
      <c r="N97" s="51">
        <f t="shared" si="163"/>
        <v>0</v>
      </c>
      <c r="O97" s="51">
        <f t="shared" si="163"/>
        <v>0</v>
      </c>
      <c r="P97" s="51" t="s">
        <v>52</v>
      </c>
      <c r="Q97" s="51">
        <f t="shared" ref="Q97:U97" si="164">Q98+Q99</f>
        <v>0</v>
      </c>
      <c r="R97" s="51">
        <f t="shared" si="164"/>
        <v>0</v>
      </c>
      <c r="S97" s="51">
        <f t="shared" si="164"/>
        <v>0</v>
      </c>
      <c r="T97" s="51">
        <f t="shared" si="164"/>
        <v>0</v>
      </c>
      <c r="U97" s="51">
        <f t="shared" si="164"/>
        <v>0</v>
      </c>
      <c r="V97" s="51" t="s">
        <v>52</v>
      </c>
      <c r="W97" s="51">
        <f t="shared" ref="W97:AA97" si="165">W98+W99</f>
        <v>0</v>
      </c>
      <c r="X97" s="51">
        <f t="shared" si="165"/>
        <v>0</v>
      </c>
      <c r="Y97" s="51">
        <f t="shared" si="165"/>
        <v>0</v>
      </c>
      <c r="Z97" s="51">
        <f t="shared" si="165"/>
        <v>0</v>
      </c>
      <c r="AA97" s="51">
        <f t="shared" si="165"/>
        <v>0</v>
      </c>
      <c r="AB97" s="51" t="s">
        <v>52</v>
      </c>
      <c r="AC97" s="51">
        <f t="shared" ref="AC97:AG97" si="166">AC98+AC99</f>
        <v>0</v>
      </c>
      <c r="AD97" s="51">
        <f t="shared" si="166"/>
        <v>0</v>
      </c>
      <c r="AE97" s="51">
        <f t="shared" si="166"/>
        <v>0</v>
      </c>
      <c r="AF97" s="51">
        <f t="shared" si="166"/>
        <v>0</v>
      </c>
      <c r="AG97" s="51">
        <f t="shared" si="166"/>
        <v>0</v>
      </c>
      <c r="AH97" s="51" t="s">
        <v>52</v>
      </c>
      <c r="AI97" s="51">
        <f t="shared" ref="AI97:AM97" si="167">AI98+AI99</f>
        <v>0</v>
      </c>
      <c r="AJ97" s="51">
        <f t="shared" si="167"/>
        <v>0</v>
      </c>
      <c r="AK97" s="51">
        <f t="shared" si="167"/>
        <v>0</v>
      </c>
      <c r="AL97" s="51">
        <f t="shared" si="167"/>
        <v>0</v>
      </c>
      <c r="AM97" s="51">
        <f t="shared" si="167"/>
        <v>0</v>
      </c>
      <c r="AN97" s="51" t="s">
        <v>52</v>
      </c>
      <c r="AO97" s="51">
        <f t="shared" ref="AO97:AS97" si="168">AO98+AO99</f>
        <v>0</v>
      </c>
      <c r="AP97" s="51">
        <f t="shared" si="168"/>
        <v>0</v>
      </c>
      <c r="AQ97" s="51">
        <f t="shared" si="168"/>
        <v>0</v>
      </c>
      <c r="AR97" s="51">
        <f t="shared" si="168"/>
        <v>0</v>
      </c>
      <c r="AS97" s="51">
        <f t="shared" si="168"/>
        <v>0</v>
      </c>
      <c r="AT97" s="51" t="s">
        <v>52</v>
      </c>
      <c r="AU97" s="51">
        <f t="shared" ref="AU97:AY97" si="169">AU98+AU99</f>
        <v>0</v>
      </c>
      <c r="AV97" s="51">
        <f t="shared" si="169"/>
        <v>0</v>
      </c>
      <c r="AW97" s="51">
        <f t="shared" si="169"/>
        <v>0</v>
      </c>
      <c r="AX97" s="51">
        <f t="shared" si="169"/>
        <v>0</v>
      </c>
      <c r="AY97" s="51">
        <f t="shared" si="169"/>
        <v>0</v>
      </c>
      <c r="AZ97" s="51" t="s">
        <v>52</v>
      </c>
      <c r="BA97" s="51">
        <f t="shared" ref="BA97:BE97" si="170">BA98+BA99</f>
        <v>0</v>
      </c>
      <c r="BB97" s="51">
        <f t="shared" si="170"/>
        <v>0</v>
      </c>
      <c r="BC97" s="51">
        <f t="shared" si="170"/>
        <v>0</v>
      </c>
      <c r="BD97" s="51">
        <f t="shared" si="170"/>
        <v>0</v>
      </c>
      <c r="BE97" s="51">
        <f t="shared" si="170"/>
        <v>0</v>
      </c>
      <c r="BF97" s="51" t="s">
        <v>52</v>
      </c>
      <c r="BG97" s="51">
        <f t="shared" ref="BG97:BK97" si="171">BG98+BG99</f>
        <v>0</v>
      </c>
      <c r="BH97" s="51">
        <f t="shared" si="171"/>
        <v>0</v>
      </c>
      <c r="BI97" s="51">
        <f t="shared" si="171"/>
        <v>0</v>
      </c>
      <c r="BJ97" s="51">
        <f t="shared" si="171"/>
        <v>0</v>
      </c>
      <c r="BK97" s="51">
        <f t="shared" si="171"/>
        <v>0</v>
      </c>
      <c r="BL97" s="51" t="s">
        <v>52</v>
      </c>
      <c r="BM97" s="51">
        <f t="shared" ref="BM97:BQ97" si="172">BM98+BM99</f>
        <v>0</v>
      </c>
      <c r="BN97" s="51">
        <f t="shared" si="172"/>
        <v>0</v>
      </c>
      <c r="BO97" s="51">
        <f t="shared" si="172"/>
        <v>0</v>
      </c>
      <c r="BP97" s="51">
        <f t="shared" si="172"/>
        <v>0</v>
      </c>
      <c r="BQ97" s="51">
        <f t="shared" si="172"/>
        <v>0</v>
      </c>
      <c r="BR97" s="51" t="s">
        <v>52</v>
      </c>
      <c r="BS97" s="51">
        <f t="shared" ref="BS97:BW97" si="173">BS98+BS99</f>
        <v>0</v>
      </c>
      <c r="BT97" s="51">
        <f t="shared" si="173"/>
        <v>0</v>
      </c>
      <c r="BU97" s="51">
        <f t="shared" si="173"/>
        <v>0</v>
      </c>
      <c r="BV97" s="51">
        <f t="shared" si="173"/>
        <v>0</v>
      </c>
      <c r="BW97" s="51">
        <f t="shared" si="173"/>
        <v>0</v>
      </c>
      <c r="BX97" s="38" t="s">
        <v>131</v>
      </c>
    </row>
    <row r="98" spans="1:76" ht="31.5" x14ac:dyDescent="0.2">
      <c r="A98" s="10" t="s">
        <v>68</v>
      </c>
      <c r="B98" s="11" t="s">
        <v>69</v>
      </c>
      <c r="C98" s="12" t="s">
        <v>21</v>
      </c>
      <c r="D98" s="48" t="s">
        <v>52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 t="s">
        <v>52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 t="s">
        <v>52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 t="s">
        <v>52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 t="s">
        <v>52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 t="s">
        <v>52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 t="s">
        <v>52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 t="s">
        <v>52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 t="s">
        <v>52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 t="s">
        <v>52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 t="s">
        <v>52</v>
      </c>
      <c r="BM98" s="48">
        <v>0</v>
      </c>
      <c r="BN98" s="48">
        <v>0</v>
      </c>
      <c r="BO98" s="48">
        <v>0</v>
      </c>
      <c r="BP98" s="48">
        <v>0</v>
      </c>
      <c r="BQ98" s="48">
        <v>0</v>
      </c>
      <c r="BR98" s="48" t="s">
        <v>52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36" t="s">
        <v>131</v>
      </c>
    </row>
    <row r="99" spans="1:76" ht="47.25" x14ac:dyDescent="0.2">
      <c r="A99" s="10" t="s">
        <v>70</v>
      </c>
      <c r="B99" s="11" t="s">
        <v>71</v>
      </c>
      <c r="C99" s="12" t="s">
        <v>21</v>
      </c>
      <c r="D99" s="48" t="s">
        <v>52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 t="s">
        <v>52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 t="s">
        <v>52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 t="s">
        <v>52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 t="s">
        <v>52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 t="s">
        <v>52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 t="s">
        <v>52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 t="s">
        <v>52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 t="s">
        <v>52</v>
      </c>
      <c r="BA99" s="48">
        <v>0</v>
      </c>
      <c r="BB99" s="48">
        <v>0</v>
      </c>
      <c r="BC99" s="48">
        <v>0</v>
      </c>
      <c r="BD99" s="48">
        <v>0</v>
      </c>
      <c r="BE99" s="48">
        <v>0</v>
      </c>
      <c r="BF99" s="48" t="s">
        <v>52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 t="s">
        <v>52</v>
      </c>
      <c r="BM99" s="48">
        <v>0</v>
      </c>
      <c r="BN99" s="48">
        <v>0</v>
      </c>
      <c r="BO99" s="48">
        <v>0</v>
      </c>
      <c r="BP99" s="48">
        <v>0</v>
      </c>
      <c r="BQ99" s="48">
        <v>0</v>
      </c>
      <c r="BR99" s="48" t="s">
        <v>52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36" t="s">
        <v>131</v>
      </c>
    </row>
    <row r="100" spans="1:76" ht="63" x14ac:dyDescent="0.2">
      <c r="A100" s="16" t="s">
        <v>17</v>
      </c>
      <c r="B100" s="17" t="s">
        <v>72</v>
      </c>
      <c r="C100" s="18" t="s">
        <v>21</v>
      </c>
      <c r="D100" s="47" t="s">
        <v>52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 t="s">
        <v>52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 t="s">
        <v>52</v>
      </c>
      <c r="Q100" s="47">
        <v>0</v>
      </c>
      <c r="R100" s="47">
        <f>R101+R102</f>
        <v>0</v>
      </c>
      <c r="S100" s="47">
        <f>S101+S102</f>
        <v>0</v>
      </c>
      <c r="T100" s="47">
        <f>T101+T102</f>
        <v>0</v>
      </c>
      <c r="U100" s="47">
        <v>0</v>
      </c>
      <c r="V100" s="47" t="s">
        <v>52</v>
      </c>
      <c r="W100" s="47">
        <v>0</v>
      </c>
      <c r="X100" s="47">
        <f>X101+X102</f>
        <v>0</v>
      </c>
      <c r="Y100" s="47">
        <f>Y101+Y102</f>
        <v>0</v>
      </c>
      <c r="Z100" s="47">
        <f>Z101+Z102</f>
        <v>0</v>
      </c>
      <c r="AA100" s="47">
        <v>0</v>
      </c>
      <c r="AB100" s="47" t="s">
        <v>52</v>
      </c>
      <c r="AC100" s="47">
        <v>0</v>
      </c>
      <c r="AD100" s="47">
        <f>AD101+AD102</f>
        <v>0</v>
      </c>
      <c r="AE100" s="47">
        <f>AE101+AE102</f>
        <v>0</v>
      </c>
      <c r="AF100" s="47">
        <f>AF101+AF102</f>
        <v>0</v>
      </c>
      <c r="AG100" s="47">
        <v>0</v>
      </c>
      <c r="AH100" s="47" t="s">
        <v>52</v>
      </c>
      <c r="AI100" s="47">
        <v>0</v>
      </c>
      <c r="AJ100" s="47">
        <f>AJ101+AJ102</f>
        <v>0</v>
      </c>
      <c r="AK100" s="47">
        <f>AK101+AK102</f>
        <v>0</v>
      </c>
      <c r="AL100" s="47">
        <f>AL101+AL102</f>
        <v>0</v>
      </c>
      <c r="AM100" s="47">
        <v>0</v>
      </c>
      <c r="AN100" s="47" t="s">
        <v>52</v>
      </c>
      <c r="AO100" s="47">
        <v>0</v>
      </c>
      <c r="AP100" s="47">
        <f>AP101+AP102</f>
        <v>0</v>
      </c>
      <c r="AQ100" s="47">
        <f>AQ101+AQ102</f>
        <v>0</v>
      </c>
      <c r="AR100" s="47">
        <f>AR101+AR102</f>
        <v>0</v>
      </c>
      <c r="AS100" s="47">
        <f>AS101+AS102</f>
        <v>0</v>
      </c>
      <c r="AT100" s="47" t="s">
        <v>52</v>
      </c>
      <c r="AU100" s="47">
        <v>0</v>
      </c>
      <c r="AV100" s="47">
        <f>AV101+AV102</f>
        <v>0</v>
      </c>
      <c r="AW100" s="47">
        <f>AW101+AW102</f>
        <v>0</v>
      </c>
      <c r="AX100" s="47">
        <f>AX101+AX102</f>
        <v>0</v>
      </c>
      <c r="AY100" s="47">
        <v>0</v>
      </c>
      <c r="AZ100" s="47" t="s">
        <v>52</v>
      </c>
      <c r="BA100" s="47">
        <v>0</v>
      </c>
      <c r="BB100" s="47">
        <f>BB101+BB102</f>
        <v>0</v>
      </c>
      <c r="BC100" s="47">
        <f>BC101+BC102</f>
        <v>0</v>
      </c>
      <c r="BD100" s="47">
        <f>BD101+BD102</f>
        <v>0</v>
      </c>
      <c r="BE100" s="47">
        <f>BE101+BE102</f>
        <v>0</v>
      </c>
      <c r="BF100" s="47" t="s">
        <v>52</v>
      </c>
      <c r="BG100" s="47">
        <v>0</v>
      </c>
      <c r="BH100" s="47">
        <f>BH101+BH102</f>
        <v>0</v>
      </c>
      <c r="BI100" s="47">
        <f>BI101+BI102</f>
        <v>0</v>
      </c>
      <c r="BJ100" s="47">
        <f>BJ101+BJ102</f>
        <v>0</v>
      </c>
      <c r="BK100" s="47">
        <v>0</v>
      </c>
      <c r="BL100" s="47" t="s">
        <v>52</v>
      </c>
      <c r="BM100" s="47">
        <v>0</v>
      </c>
      <c r="BN100" s="47">
        <f>BN101+BN102</f>
        <v>0</v>
      </c>
      <c r="BO100" s="47">
        <f>BO101+BO102</f>
        <v>0</v>
      </c>
      <c r="BP100" s="47">
        <f>BP101+BP102</f>
        <v>0</v>
      </c>
      <c r="BQ100" s="47">
        <f>BQ101+BQ102</f>
        <v>0</v>
      </c>
      <c r="BR100" s="47" t="s">
        <v>52</v>
      </c>
      <c r="BS100" s="47">
        <v>0</v>
      </c>
      <c r="BT100" s="47">
        <f>BT101+BT102</f>
        <v>0</v>
      </c>
      <c r="BU100" s="47">
        <f>BU101+BU102</f>
        <v>0</v>
      </c>
      <c r="BV100" s="47">
        <f>BV101+BV102</f>
        <v>0</v>
      </c>
      <c r="BW100" s="47">
        <v>0</v>
      </c>
      <c r="BX100" s="38" t="s">
        <v>131</v>
      </c>
    </row>
    <row r="101" spans="1:76" ht="47.25" x14ac:dyDescent="0.2">
      <c r="A101" s="16" t="s">
        <v>73</v>
      </c>
      <c r="B101" s="17" t="s">
        <v>74</v>
      </c>
      <c r="C101" s="18" t="s">
        <v>21</v>
      </c>
      <c r="D101" s="47" t="s">
        <v>52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 t="s">
        <v>52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 t="s">
        <v>52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 t="s">
        <v>52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 t="s">
        <v>52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 t="s">
        <v>52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 t="s">
        <v>52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 t="s">
        <v>52</v>
      </c>
      <c r="AU101" s="47">
        <v>0</v>
      </c>
      <c r="AV101" s="47">
        <v>0</v>
      </c>
      <c r="AW101" s="47">
        <v>0</v>
      </c>
      <c r="AX101" s="47">
        <v>0</v>
      </c>
      <c r="AY101" s="47">
        <v>0</v>
      </c>
      <c r="AZ101" s="47" t="s">
        <v>52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 t="s">
        <v>52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 t="s">
        <v>52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 t="s">
        <v>52</v>
      </c>
      <c r="BS101" s="47">
        <v>0</v>
      </c>
      <c r="BT101" s="47">
        <v>0</v>
      </c>
      <c r="BU101" s="47">
        <v>0</v>
      </c>
      <c r="BV101" s="47">
        <v>0</v>
      </c>
      <c r="BW101" s="47">
        <v>0</v>
      </c>
      <c r="BX101" s="38" t="s">
        <v>131</v>
      </c>
    </row>
    <row r="102" spans="1:76" ht="47.25" x14ac:dyDescent="0.2">
      <c r="A102" s="16" t="s">
        <v>75</v>
      </c>
      <c r="B102" s="17" t="s">
        <v>76</v>
      </c>
      <c r="C102" s="18" t="s">
        <v>21</v>
      </c>
      <c r="D102" s="47" t="s">
        <v>52</v>
      </c>
      <c r="E102" s="47">
        <v>0</v>
      </c>
      <c r="F102" s="47">
        <v>0</v>
      </c>
      <c r="G102" s="47">
        <v>0</v>
      </c>
      <c r="H102" s="47">
        <v>0</v>
      </c>
      <c r="I102" s="47">
        <v>0</v>
      </c>
      <c r="J102" s="47" t="s">
        <v>52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 t="s">
        <v>52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 t="s">
        <v>52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 t="s">
        <v>52</v>
      </c>
      <c r="AC102" s="47">
        <v>0</v>
      </c>
      <c r="AD102" s="47">
        <v>0</v>
      </c>
      <c r="AE102" s="47">
        <v>0</v>
      </c>
      <c r="AF102" s="47">
        <v>0</v>
      </c>
      <c r="AG102" s="47">
        <v>0</v>
      </c>
      <c r="AH102" s="47" t="s">
        <v>52</v>
      </c>
      <c r="AI102" s="47">
        <v>0</v>
      </c>
      <c r="AJ102" s="47">
        <v>0</v>
      </c>
      <c r="AK102" s="47">
        <v>0</v>
      </c>
      <c r="AL102" s="47">
        <v>0</v>
      </c>
      <c r="AM102" s="47">
        <v>0</v>
      </c>
      <c r="AN102" s="47" t="s">
        <v>52</v>
      </c>
      <c r="AO102" s="47">
        <v>0</v>
      </c>
      <c r="AP102" s="47">
        <v>0</v>
      </c>
      <c r="AQ102" s="47">
        <v>0</v>
      </c>
      <c r="AR102" s="47">
        <v>0</v>
      </c>
      <c r="AS102" s="47">
        <v>0</v>
      </c>
      <c r="AT102" s="47" t="s">
        <v>52</v>
      </c>
      <c r="AU102" s="47">
        <v>0</v>
      </c>
      <c r="AV102" s="47">
        <v>0</v>
      </c>
      <c r="AW102" s="47">
        <v>0</v>
      </c>
      <c r="AX102" s="47">
        <v>0</v>
      </c>
      <c r="AY102" s="47">
        <v>0</v>
      </c>
      <c r="AZ102" s="47" t="s">
        <v>52</v>
      </c>
      <c r="BA102" s="47">
        <v>0</v>
      </c>
      <c r="BB102" s="47">
        <v>0</v>
      </c>
      <c r="BC102" s="47">
        <v>0</v>
      </c>
      <c r="BD102" s="47">
        <v>0</v>
      </c>
      <c r="BE102" s="47">
        <v>0</v>
      </c>
      <c r="BF102" s="47" t="s">
        <v>52</v>
      </c>
      <c r="BG102" s="47">
        <v>0</v>
      </c>
      <c r="BH102" s="47">
        <v>0</v>
      </c>
      <c r="BI102" s="47">
        <v>0</v>
      </c>
      <c r="BJ102" s="47">
        <v>0</v>
      </c>
      <c r="BK102" s="47">
        <v>0</v>
      </c>
      <c r="BL102" s="47" t="s">
        <v>52</v>
      </c>
      <c r="BM102" s="47">
        <v>0</v>
      </c>
      <c r="BN102" s="47">
        <v>0</v>
      </c>
      <c r="BO102" s="47">
        <v>0</v>
      </c>
      <c r="BP102" s="47">
        <v>0</v>
      </c>
      <c r="BQ102" s="47">
        <v>0</v>
      </c>
      <c r="BR102" s="47" t="s">
        <v>52</v>
      </c>
      <c r="BS102" s="47">
        <v>0</v>
      </c>
      <c r="BT102" s="47">
        <v>0</v>
      </c>
      <c r="BU102" s="47">
        <v>0</v>
      </c>
      <c r="BV102" s="47">
        <v>0</v>
      </c>
      <c r="BW102" s="47">
        <v>0</v>
      </c>
      <c r="BX102" s="38" t="s">
        <v>131</v>
      </c>
    </row>
    <row r="103" spans="1:76" ht="31.5" x14ac:dyDescent="0.2">
      <c r="A103" s="16" t="s">
        <v>18</v>
      </c>
      <c r="B103" s="17" t="s">
        <v>77</v>
      </c>
      <c r="C103" s="18" t="s">
        <v>21</v>
      </c>
      <c r="D103" s="47" t="s">
        <v>52</v>
      </c>
      <c r="E103" s="47">
        <f>E104</f>
        <v>0</v>
      </c>
      <c r="F103" s="47">
        <f t="shared" ref="F103:I104" si="174">F104</f>
        <v>0</v>
      </c>
      <c r="G103" s="47">
        <f t="shared" si="174"/>
        <v>0</v>
      </c>
      <c r="H103" s="47">
        <f t="shared" si="174"/>
        <v>0</v>
      </c>
      <c r="I103" s="47">
        <f t="shared" si="174"/>
        <v>0</v>
      </c>
      <c r="J103" s="47" t="s">
        <v>52</v>
      </c>
      <c r="K103" s="47">
        <f t="shared" ref="K103:O104" si="175">K104</f>
        <v>0</v>
      </c>
      <c r="L103" s="47">
        <f t="shared" si="175"/>
        <v>0</v>
      </c>
      <c r="M103" s="47">
        <f t="shared" si="175"/>
        <v>0</v>
      </c>
      <c r="N103" s="47">
        <f t="shared" si="175"/>
        <v>0</v>
      </c>
      <c r="O103" s="47">
        <f t="shared" si="175"/>
        <v>0</v>
      </c>
      <c r="P103" s="47" t="s">
        <v>52</v>
      </c>
      <c r="Q103" s="47">
        <f t="shared" ref="Q103:U104" si="176">Q104</f>
        <v>0</v>
      </c>
      <c r="R103" s="47">
        <f t="shared" si="176"/>
        <v>0</v>
      </c>
      <c r="S103" s="47">
        <f t="shared" si="176"/>
        <v>0</v>
      </c>
      <c r="T103" s="47">
        <f t="shared" si="176"/>
        <v>0</v>
      </c>
      <c r="U103" s="47">
        <f t="shared" si="176"/>
        <v>0</v>
      </c>
      <c r="V103" s="47" t="s">
        <v>52</v>
      </c>
      <c r="W103" s="47">
        <f t="shared" ref="W103:AA104" si="177">W104</f>
        <v>0</v>
      </c>
      <c r="X103" s="47">
        <f t="shared" si="177"/>
        <v>0</v>
      </c>
      <c r="Y103" s="47">
        <f t="shared" si="177"/>
        <v>0</v>
      </c>
      <c r="Z103" s="47">
        <f t="shared" si="177"/>
        <v>0</v>
      </c>
      <c r="AA103" s="47">
        <f t="shared" si="177"/>
        <v>0</v>
      </c>
      <c r="AB103" s="47" t="s">
        <v>52</v>
      </c>
      <c r="AC103" s="47">
        <f t="shared" ref="AC103:AG104" si="178">AC104</f>
        <v>0</v>
      </c>
      <c r="AD103" s="47">
        <f t="shared" si="178"/>
        <v>0</v>
      </c>
      <c r="AE103" s="47">
        <f t="shared" si="178"/>
        <v>0</v>
      </c>
      <c r="AF103" s="47">
        <f t="shared" si="178"/>
        <v>0</v>
      </c>
      <c r="AG103" s="47">
        <f t="shared" si="178"/>
        <v>0</v>
      </c>
      <c r="AH103" s="47" t="s">
        <v>52</v>
      </c>
      <c r="AI103" s="47">
        <f t="shared" ref="AI103:AM104" si="179">AI104</f>
        <v>0</v>
      </c>
      <c r="AJ103" s="47">
        <f t="shared" si="179"/>
        <v>0</v>
      </c>
      <c r="AK103" s="47">
        <f t="shared" si="179"/>
        <v>0</v>
      </c>
      <c r="AL103" s="47">
        <f t="shared" si="179"/>
        <v>0</v>
      </c>
      <c r="AM103" s="47">
        <f t="shared" si="179"/>
        <v>0</v>
      </c>
      <c r="AN103" s="47" t="s">
        <v>52</v>
      </c>
      <c r="AO103" s="47">
        <f t="shared" ref="AO103:AS104" si="180">AO104</f>
        <v>0</v>
      </c>
      <c r="AP103" s="47">
        <f t="shared" si="180"/>
        <v>0</v>
      </c>
      <c r="AQ103" s="47">
        <f t="shared" si="180"/>
        <v>0</v>
      </c>
      <c r="AR103" s="47">
        <f t="shared" si="180"/>
        <v>0</v>
      </c>
      <c r="AS103" s="47">
        <f t="shared" si="180"/>
        <v>0</v>
      </c>
      <c r="AT103" s="47" t="s">
        <v>52</v>
      </c>
      <c r="AU103" s="47">
        <f t="shared" ref="AU103:AY104" si="181">AU104</f>
        <v>0</v>
      </c>
      <c r="AV103" s="47">
        <f t="shared" si="181"/>
        <v>0</v>
      </c>
      <c r="AW103" s="47">
        <f t="shared" si="181"/>
        <v>0</v>
      </c>
      <c r="AX103" s="47">
        <f t="shared" si="181"/>
        <v>0</v>
      </c>
      <c r="AY103" s="47">
        <f t="shared" si="181"/>
        <v>0</v>
      </c>
      <c r="AZ103" s="47" t="s">
        <v>52</v>
      </c>
      <c r="BA103" s="47">
        <f t="shared" ref="BA103:BE104" si="182">BA104</f>
        <v>0</v>
      </c>
      <c r="BB103" s="47">
        <f t="shared" si="182"/>
        <v>0</v>
      </c>
      <c r="BC103" s="47">
        <f t="shared" si="182"/>
        <v>0</v>
      </c>
      <c r="BD103" s="47">
        <f t="shared" si="182"/>
        <v>0</v>
      </c>
      <c r="BE103" s="47">
        <f t="shared" si="182"/>
        <v>0</v>
      </c>
      <c r="BF103" s="47" t="s">
        <v>52</v>
      </c>
      <c r="BG103" s="47">
        <f t="shared" ref="BG103:BK104" si="183">BG104</f>
        <v>0</v>
      </c>
      <c r="BH103" s="47">
        <f t="shared" si="183"/>
        <v>0</v>
      </c>
      <c r="BI103" s="47">
        <f t="shared" si="183"/>
        <v>0</v>
      </c>
      <c r="BJ103" s="47">
        <f t="shared" si="183"/>
        <v>0</v>
      </c>
      <c r="BK103" s="47">
        <f t="shared" si="183"/>
        <v>0</v>
      </c>
      <c r="BL103" s="47" t="s">
        <v>52</v>
      </c>
      <c r="BM103" s="47">
        <f t="shared" ref="BM103:BQ104" si="184">BM104</f>
        <v>0</v>
      </c>
      <c r="BN103" s="47">
        <f t="shared" si="184"/>
        <v>0</v>
      </c>
      <c r="BO103" s="47">
        <f t="shared" si="184"/>
        <v>0</v>
      </c>
      <c r="BP103" s="47">
        <f t="shared" si="184"/>
        <v>0</v>
      </c>
      <c r="BQ103" s="47">
        <f t="shared" si="184"/>
        <v>0</v>
      </c>
      <c r="BR103" s="47" t="s">
        <v>52</v>
      </c>
      <c r="BS103" s="47">
        <f t="shared" ref="BS103:BW104" si="185">BS104</f>
        <v>0</v>
      </c>
      <c r="BT103" s="47">
        <f t="shared" si="185"/>
        <v>0</v>
      </c>
      <c r="BU103" s="47">
        <f t="shared" si="185"/>
        <v>0</v>
      </c>
      <c r="BV103" s="47">
        <f t="shared" si="185"/>
        <v>0</v>
      </c>
      <c r="BW103" s="47">
        <f t="shared" si="185"/>
        <v>0</v>
      </c>
      <c r="BX103" s="38" t="s">
        <v>131</v>
      </c>
    </row>
    <row r="104" spans="1:76" ht="31.5" x14ac:dyDescent="0.2">
      <c r="A104" s="10" t="s">
        <v>78</v>
      </c>
      <c r="B104" s="11" t="s">
        <v>79</v>
      </c>
      <c r="C104" s="12" t="s">
        <v>21</v>
      </c>
      <c r="D104" s="48" t="s">
        <v>52</v>
      </c>
      <c r="E104" s="48">
        <f>E105</f>
        <v>0</v>
      </c>
      <c r="F104" s="48">
        <f t="shared" si="174"/>
        <v>0</v>
      </c>
      <c r="G104" s="48">
        <f t="shared" si="174"/>
        <v>0</v>
      </c>
      <c r="H104" s="48">
        <f t="shared" si="174"/>
        <v>0</v>
      </c>
      <c r="I104" s="48">
        <f t="shared" si="174"/>
        <v>0</v>
      </c>
      <c r="J104" s="48" t="s">
        <v>52</v>
      </c>
      <c r="K104" s="48">
        <f t="shared" si="175"/>
        <v>0</v>
      </c>
      <c r="L104" s="48">
        <f t="shared" si="175"/>
        <v>0</v>
      </c>
      <c r="M104" s="48">
        <f t="shared" si="175"/>
        <v>0</v>
      </c>
      <c r="N104" s="48">
        <f t="shared" si="175"/>
        <v>0</v>
      </c>
      <c r="O104" s="48">
        <f t="shared" si="175"/>
        <v>0</v>
      </c>
      <c r="P104" s="48" t="s">
        <v>52</v>
      </c>
      <c r="Q104" s="48">
        <f t="shared" si="176"/>
        <v>0</v>
      </c>
      <c r="R104" s="48">
        <f t="shared" si="176"/>
        <v>0</v>
      </c>
      <c r="S104" s="48">
        <f t="shared" si="176"/>
        <v>0</v>
      </c>
      <c r="T104" s="48">
        <f t="shared" si="176"/>
        <v>0</v>
      </c>
      <c r="U104" s="48">
        <f t="shared" si="176"/>
        <v>0</v>
      </c>
      <c r="V104" s="48" t="s">
        <v>52</v>
      </c>
      <c r="W104" s="48">
        <f t="shared" si="177"/>
        <v>0</v>
      </c>
      <c r="X104" s="48">
        <f t="shared" si="177"/>
        <v>0</v>
      </c>
      <c r="Y104" s="48">
        <f t="shared" si="177"/>
        <v>0</v>
      </c>
      <c r="Z104" s="48">
        <f t="shared" si="177"/>
        <v>0</v>
      </c>
      <c r="AA104" s="48">
        <f t="shared" si="177"/>
        <v>0</v>
      </c>
      <c r="AB104" s="48" t="s">
        <v>52</v>
      </c>
      <c r="AC104" s="48">
        <f t="shared" si="178"/>
        <v>0</v>
      </c>
      <c r="AD104" s="48">
        <f t="shared" si="178"/>
        <v>0</v>
      </c>
      <c r="AE104" s="48">
        <f t="shared" si="178"/>
        <v>0</v>
      </c>
      <c r="AF104" s="48">
        <f t="shared" si="178"/>
        <v>0</v>
      </c>
      <c r="AG104" s="48">
        <f t="shared" si="178"/>
        <v>0</v>
      </c>
      <c r="AH104" s="48" t="s">
        <v>52</v>
      </c>
      <c r="AI104" s="48">
        <f t="shared" si="179"/>
        <v>0</v>
      </c>
      <c r="AJ104" s="48">
        <f t="shared" si="179"/>
        <v>0</v>
      </c>
      <c r="AK104" s="48">
        <f t="shared" si="179"/>
        <v>0</v>
      </c>
      <c r="AL104" s="48">
        <f t="shared" si="179"/>
        <v>0</v>
      </c>
      <c r="AM104" s="48">
        <f t="shared" si="179"/>
        <v>0</v>
      </c>
      <c r="AN104" s="48" t="s">
        <v>52</v>
      </c>
      <c r="AO104" s="48">
        <f t="shared" si="180"/>
        <v>0</v>
      </c>
      <c r="AP104" s="48">
        <f t="shared" si="180"/>
        <v>0</v>
      </c>
      <c r="AQ104" s="48">
        <f t="shared" si="180"/>
        <v>0</v>
      </c>
      <c r="AR104" s="48">
        <f t="shared" si="180"/>
        <v>0</v>
      </c>
      <c r="AS104" s="48">
        <f t="shared" si="180"/>
        <v>0</v>
      </c>
      <c r="AT104" s="48" t="s">
        <v>52</v>
      </c>
      <c r="AU104" s="48">
        <f t="shared" si="181"/>
        <v>0</v>
      </c>
      <c r="AV104" s="48">
        <f t="shared" si="181"/>
        <v>0</v>
      </c>
      <c r="AW104" s="48">
        <f t="shared" si="181"/>
        <v>0</v>
      </c>
      <c r="AX104" s="48">
        <f t="shared" si="181"/>
        <v>0</v>
      </c>
      <c r="AY104" s="48">
        <f t="shared" si="181"/>
        <v>0</v>
      </c>
      <c r="AZ104" s="48" t="s">
        <v>52</v>
      </c>
      <c r="BA104" s="48">
        <f t="shared" si="182"/>
        <v>0</v>
      </c>
      <c r="BB104" s="48">
        <f t="shared" si="182"/>
        <v>0</v>
      </c>
      <c r="BC104" s="48">
        <f t="shared" si="182"/>
        <v>0</v>
      </c>
      <c r="BD104" s="48">
        <f t="shared" si="182"/>
        <v>0</v>
      </c>
      <c r="BE104" s="48">
        <f t="shared" si="182"/>
        <v>0</v>
      </c>
      <c r="BF104" s="48" t="s">
        <v>52</v>
      </c>
      <c r="BG104" s="48">
        <f t="shared" si="183"/>
        <v>0</v>
      </c>
      <c r="BH104" s="48">
        <f t="shared" si="183"/>
        <v>0</v>
      </c>
      <c r="BI104" s="48">
        <f t="shared" si="183"/>
        <v>0</v>
      </c>
      <c r="BJ104" s="48">
        <f t="shared" si="183"/>
        <v>0</v>
      </c>
      <c r="BK104" s="48">
        <f t="shared" si="183"/>
        <v>0</v>
      </c>
      <c r="BL104" s="48" t="s">
        <v>52</v>
      </c>
      <c r="BM104" s="48">
        <f t="shared" si="184"/>
        <v>0</v>
      </c>
      <c r="BN104" s="48">
        <f t="shared" si="184"/>
        <v>0</v>
      </c>
      <c r="BO104" s="48">
        <f t="shared" si="184"/>
        <v>0</v>
      </c>
      <c r="BP104" s="48">
        <f t="shared" si="184"/>
        <v>0</v>
      </c>
      <c r="BQ104" s="48">
        <f t="shared" si="184"/>
        <v>0</v>
      </c>
      <c r="BR104" s="48" t="s">
        <v>52</v>
      </c>
      <c r="BS104" s="48">
        <f t="shared" si="185"/>
        <v>0</v>
      </c>
      <c r="BT104" s="48">
        <f t="shared" si="185"/>
        <v>0</v>
      </c>
      <c r="BU104" s="48">
        <f t="shared" si="185"/>
        <v>0</v>
      </c>
      <c r="BV104" s="48">
        <f t="shared" si="185"/>
        <v>0</v>
      </c>
      <c r="BW104" s="48">
        <f t="shared" si="185"/>
        <v>0</v>
      </c>
      <c r="BX104" s="37" t="s">
        <v>131</v>
      </c>
    </row>
    <row r="105" spans="1:76" x14ac:dyDescent="0.2">
      <c r="A105" s="59"/>
      <c r="B105" s="55"/>
      <c r="C105" s="54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63"/>
    </row>
    <row r="106" spans="1:76" ht="31.5" x14ac:dyDescent="0.2">
      <c r="A106" s="10" t="s">
        <v>80</v>
      </c>
      <c r="B106" s="11" t="s">
        <v>81</v>
      </c>
      <c r="C106" s="12" t="s">
        <v>21</v>
      </c>
      <c r="D106" s="48" t="s">
        <v>52</v>
      </c>
      <c r="E106" s="48">
        <f>E107+E108</f>
        <v>0</v>
      </c>
      <c r="F106" s="48">
        <f t="shared" ref="F106:I106" si="186">F107+F108</f>
        <v>0</v>
      </c>
      <c r="G106" s="48">
        <f t="shared" si="186"/>
        <v>0</v>
      </c>
      <c r="H106" s="48">
        <f t="shared" si="186"/>
        <v>0</v>
      </c>
      <c r="I106" s="48">
        <f t="shared" si="186"/>
        <v>0</v>
      </c>
      <c r="J106" s="48" t="s">
        <v>52</v>
      </c>
      <c r="K106" s="48">
        <f t="shared" ref="K106:O106" si="187">K107+K108</f>
        <v>0</v>
      </c>
      <c r="L106" s="48">
        <f t="shared" si="187"/>
        <v>0</v>
      </c>
      <c r="M106" s="48">
        <f t="shared" si="187"/>
        <v>0</v>
      </c>
      <c r="N106" s="48">
        <f t="shared" si="187"/>
        <v>0</v>
      </c>
      <c r="O106" s="48">
        <f t="shared" si="187"/>
        <v>0</v>
      </c>
      <c r="P106" s="48" t="s">
        <v>52</v>
      </c>
      <c r="Q106" s="48">
        <f t="shared" ref="Q106:U106" si="188">Q107+Q108</f>
        <v>0</v>
      </c>
      <c r="R106" s="48">
        <f t="shared" si="188"/>
        <v>0</v>
      </c>
      <c r="S106" s="48">
        <f t="shared" si="188"/>
        <v>0</v>
      </c>
      <c r="T106" s="48">
        <f t="shared" si="188"/>
        <v>0</v>
      </c>
      <c r="U106" s="48">
        <f t="shared" si="188"/>
        <v>0</v>
      </c>
      <c r="V106" s="48" t="s">
        <v>52</v>
      </c>
      <c r="W106" s="48">
        <f t="shared" ref="W106:AA106" si="189">W107+W108</f>
        <v>0</v>
      </c>
      <c r="X106" s="48">
        <f t="shared" si="189"/>
        <v>0</v>
      </c>
      <c r="Y106" s="48">
        <f t="shared" si="189"/>
        <v>0</v>
      </c>
      <c r="Z106" s="48">
        <f t="shared" si="189"/>
        <v>0</v>
      </c>
      <c r="AA106" s="48">
        <f t="shared" si="189"/>
        <v>0</v>
      </c>
      <c r="AB106" s="48" t="s">
        <v>52</v>
      </c>
      <c r="AC106" s="48">
        <f t="shared" ref="AC106:AG106" si="190">AC107+AC108</f>
        <v>0</v>
      </c>
      <c r="AD106" s="48">
        <f t="shared" si="190"/>
        <v>0</v>
      </c>
      <c r="AE106" s="48">
        <f t="shared" si="190"/>
        <v>0</v>
      </c>
      <c r="AF106" s="48">
        <f t="shared" si="190"/>
        <v>0</v>
      </c>
      <c r="AG106" s="48">
        <f t="shared" si="190"/>
        <v>0</v>
      </c>
      <c r="AH106" s="48" t="s">
        <v>52</v>
      </c>
      <c r="AI106" s="48">
        <f t="shared" ref="AI106:AM106" si="191">AI107+AI108</f>
        <v>0</v>
      </c>
      <c r="AJ106" s="48">
        <f t="shared" si="191"/>
        <v>0</v>
      </c>
      <c r="AK106" s="48">
        <f t="shared" si="191"/>
        <v>0</v>
      </c>
      <c r="AL106" s="48">
        <f t="shared" si="191"/>
        <v>0</v>
      </c>
      <c r="AM106" s="48">
        <f t="shared" si="191"/>
        <v>0</v>
      </c>
      <c r="AN106" s="48" t="s">
        <v>52</v>
      </c>
      <c r="AO106" s="48">
        <f t="shared" ref="AO106:AS106" si="192">AO107+AO108</f>
        <v>0</v>
      </c>
      <c r="AP106" s="48">
        <f t="shared" si="192"/>
        <v>0</v>
      </c>
      <c r="AQ106" s="48">
        <f t="shared" si="192"/>
        <v>0</v>
      </c>
      <c r="AR106" s="48">
        <f t="shared" si="192"/>
        <v>0</v>
      </c>
      <c r="AS106" s="48">
        <f t="shared" si="192"/>
        <v>0</v>
      </c>
      <c r="AT106" s="48" t="s">
        <v>52</v>
      </c>
      <c r="AU106" s="48">
        <f t="shared" ref="AU106:AY106" si="193">AU107+AU108</f>
        <v>0</v>
      </c>
      <c r="AV106" s="48">
        <f t="shared" si="193"/>
        <v>0</v>
      </c>
      <c r="AW106" s="48">
        <f t="shared" si="193"/>
        <v>0</v>
      </c>
      <c r="AX106" s="48">
        <f t="shared" si="193"/>
        <v>0</v>
      </c>
      <c r="AY106" s="48">
        <f t="shared" si="193"/>
        <v>0</v>
      </c>
      <c r="AZ106" s="48" t="s">
        <v>52</v>
      </c>
      <c r="BA106" s="48">
        <f t="shared" ref="BA106:BE106" si="194">BA107+BA108</f>
        <v>0</v>
      </c>
      <c r="BB106" s="48">
        <f t="shared" si="194"/>
        <v>0</v>
      </c>
      <c r="BC106" s="48">
        <f t="shared" si="194"/>
        <v>0</v>
      </c>
      <c r="BD106" s="48">
        <f t="shared" si="194"/>
        <v>0</v>
      </c>
      <c r="BE106" s="48">
        <f t="shared" si="194"/>
        <v>0</v>
      </c>
      <c r="BF106" s="48" t="s">
        <v>52</v>
      </c>
      <c r="BG106" s="48">
        <f t="shared" ref="BG106:BK106" si="195">BG107+BG108</f>
        <v>0</v>
      </c>
      <c r="BH106" s="48">
        <f t="shared" si="195"/>
        <v>0</v>
      </c>
      <c r="BI106" s="48">
        <f t="shared" si="195"/>
        <v>0</v>
      </c>
      <c r="BJ106" s="48">
        <f t="shared" si="195"/>
        <v>0</v>
      </c>
      <c r="BK106" s="48">
        <f t="shared" si="195"/>
        <v>0</v>
      </c>
      <c r="BL106" s="48" t="s">
        <v>52</v>
      </c>
      <c r="BM106" s="48">
        <f t="shared" ref="BM106:BQ106" si="196">BM107+BM108</f>
        <v>0</v>
      </c>
      <c r="BN106" s="48">
        <f t="shared" si="196"/>
        <v>0</v>
      </c>
      <c r="BO106" s="48">
        <f t="shared" si="196"/>
        <v>0</v>
      </c>
      <c r="BP106" s="48">
        <f t="shared" si="196"/>
        <v>0</v>
      </c>
      <c r="BQ106" s="48">
        <f t="shared" si="196"/>
        <v>0</v>
      </c>
      <c r="BR106" s="48" t="s">
        <v>52</v>
      </c>
      <c r="BS106" s="48">
        <f t="shared" ref="BS106:BW106" si="197">BS107+BS108</f>
        <v>0</v>
      </c>
      <c r="BT106" s="48">
        <f t="shared" si="197"/>
        <v>0</v>
      </c>
      <c r="BU106" s="48">
        <f t="shared" si="197"/>
        <v>0</v>
      </c>
      <c r="BV106" s="48">
        <f t="shared" si="197"/>
        <v>0</v>
      </c>
      <c r="BW106" s="48">
        <f t="shared" si="197"/>
        <v>0</v>
      </c>
      <c r="BX106" s="36" t="s">
        <v>131</v>
      </c>
    </row>
    <row r="107" spans="1:76" s="53" customFormat="1" ht="5.25" customHeight="1" x14ac:dyDescent="0.2">
      <c r="A107" s="46"/>
      <c r="B107" s="52"/>
      <c r="C107" s="45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0"/>
    </row>
    <row r="108" spans="1:76" s="53" customFormat="1" ht="4.5" customHeight="1" x14ac:dyDescent="0.2">
      <c r="A108" s="46"/>
      <c r="B108" s="52"/>
      <c r="C108" s="45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0"/>
    </row>
    <row r="109" spans="1:76" ht="31.5" x14ac:dyDescent="0.2">
      <c r="A109" s="16" t="s">
        <v>82</v>
      </c>
      <c r="B109" s="17" t="s">
        <v>83</v>
      </c>
      <c r="C109" s="18" t="s">
        <v>21</v>
      </c>
      <c r="D109" s="47" t="s">
        <v>52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7" t="s">
        <v>52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 t="s">
        <v>52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 t="s">
        <v>52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 t="s">
        <v>52</v>
      </c>
      <c r="AC109" s="47">
        <v>0</v>
      </c>
      <c r="AD109" s="47">
        <v>0</v>
      </c>
      <c r="AE109" s="47">
        <v>0</v>
      </c>
      <c r="AF109" s="47">
        <v>0</v>
      </c>
      <c r="AG109" s="47">
        <v>0</v>
      </c>
      <c r="AH109" s="47" t="s">
        <v>52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 t="s">
        <v>52</v>
      </c>
      <c r="AO109" s="47">
        <v>0</v>
      </c>
      <c r="AP109" s="47">
        <v>0</v>
      </c>
      <c r="AQ109" s="47">
        <v>0</v>
      </c>
      <c r="AR109" s="47">
        <v>0</v>
      </c>
      <c r="AS109" s="47">
        <v>0</v>
      </c>
      <c r="AT109" s="47" t="s">
        <v>52</v>
      </c>
      <c r="AU109" s="47">
        <v>0</v>
      </c>
      <c r="AV109" s="47">
        <v>0</v>
      </c>
      <c r="AW109" s="47">
        <v>0</v>
      </c>
      <c r="AX109" s="47">
        <v>0</v>
      </c>
      <c r="AY109" s="47">
        <v>0</v>
      </c>
      <c r="AZ109" s="47" t="s">
        <v>52</v>
      </c>
      <c r="BA109" s="47">
        <v>0</v>
      </c>
      <c r="BB109" s="47">
        <v>0</v>
      </c>
      <c r="BC109" s="47">
        <v>0</v>
      </c>
      <c r="BD109" s="47">
        <v>0</v>
      </c>
      <c r="BE109" s="47">
        <v>0</v>
      </c>
      <c r="BF109" s="47" t="s">
        <v>52</v>
      </c>
      <c r="BG109" s="47">
        <v>0</v>
      </c>
      <c r="BH109" s="47">
        <v>0</v>
      </c>
      <c r="BI109" s="47">
        <v>0</v>
      </c>
      <c r="BJ109" s="47">
        <v>0</v>
      </c>
      <c r="BK109" s="47">
        <v>0</v>
      </c>
      <c r="BL109" s="47" t="s">
        <v>52</v>
      </c>
      <c r="BM109" s="47">
        <v>0</v>
      </c>
      <c r="BN109" s="47">
        <v>0</v>
      </c>
      <c r="BO109" s="47">
        <v>0</v>
      </c>
      <c r="BP109" s="47">
        <v>0</v>
      </c>
      <c r="BQ109" s="47">
        <v>0</v>
      </c>
      <c r="BR109" s="47" t="s">
        <v>52</v>
      </c>
      <c r="BS109" s="47">
        <v>0</v>
      </c>
      <c r="BT109" s="47">
        <v>0</v>
      </c>
      <c r="BU109" s="47">
        <v>0</v>
      </c>
      <c r="BV109" s="47">
        <v>0</v>
      </c>
      <c r="BW109" s="47">
        <v>0</v>
      </c>
      <c r="BX109" s="36" t="s">
        <v>131</v>
      </c>
    </row>
    <row r="110" spans="1:76" ht="31.5" x14ac:dyDescent="0.2">
      <c r="A110" s="16" t="s">
        <v>84</v>
      </c>
      <c r="B110" s="17" t="s">
        <v>85</v>
      </c>
      <c r="C110" s="18" t="s">
        <v>21</v>
      </c>
      <c r="D110" s="47" t="s">
        <v>52</v>
      </c>
      <c r="E110" s="47">
        <f>SUM(E111:E114)</f>
        <v>0</v>
      </c>
      <c r="F110" s="47">
        <f t="shared" ref="F110:BQ110" si="198">SUM(F111:F114)</f>
        <v>0</v>
      </c>
      <c r="G110" s="47">
        <f t="shared" si="198"/>
        <v>0</v>
      </c>
      <c r="H110" s="47">
        <f t="shared" si="198"/>
        <v>0</v>
      </c>
      <c r="I110" s="47">
        <f t="shared" si="198"/>
        <v>0</v>
      </c>
      <c r="J110" s="47">
        <f t="shared" si="198"/>
        <v>0</v>
      </c>
      <c r="K110" s="47">
        <f t="shared" si="198"/>
        <v>0</v>
      </c>
      <c r="L110" s="47">
        <f t="shared" si="198"/>
        <v>0</v>
      </c>
      <c r="M110" s="47">
        <f t="shared" si="198"/>
        <v>0</v>
      </c>
      <c r="N110" s="47">
        <f t="shared" si="198"/>
        <v>0</v>
      </c>
      <c r="O110" s="47">
        <f t="shared" si="198"/>
        <v>0</v>
      </c>
      <c r="P110" s="47">
        <v>0</v>
      </c>
      <c r="Q110" s="47">
        <f t="shared" si="198"/>
        <v>0</v>
      </c>
      <c r="R110" s="47">
        <f t="shared" si="198"/>
        <v>0</v>
      </c>
      <c r="S110" s="47">
        <f t="shared" si="198"/>
        <v>0</v>
      </c>
      <c r="T110" s="47">
        <f t="shared" si="198"/>
        <v>0</v>
      </c>
      <c r="U110" s="47">
        <f t="shared" si="198"/>
        <v>1</v>
      </c>
      <c r="V110" s="47">
        <f t="shared" si="198"/>
        <v>0</v>
      </c>
      <c r="W110" s="47">
        <f t="shared" si="198"/>
        <v>0</v>
      </c>
      <c r="X110" s="47">
        <f t="shared" si="198"/>
        <v>0</v>
      </c>
      <c r="Y110" s="47">
        <f t="shared" si="198"/>
        <v>0</v>
      </c>
      <c r="Z110" s="47">
        <f t="shared" si="198"/>
        <v>0</v>
      </c>
      <c r="AA110" s="47">
        <f t="shared" si="198"/>
        <v>0</v>
      </c>
      <c r="AB110" s="47">
        <v>0</v>
      </c>
      <c r="AC110" s="47">
        <f t="shared" si="198"/>
        <v>0</v>
      </c>
      <c r="AD110" s="47">
        <f t="shared" si="198"/>
        <v>0</v>
      </c>
      <c r="AE110" s="47">
        <f t="shared" si="198"/>
        <v>0</v>
      </c>
      <c r="AF110" s="47">
        <f t="shared" si="198"/>
        <v>0</v>
      </c>
      <c r="AG110" s="47">
        <f t="shared" si="198"/>
        <v>2</v>
      </c>
      <c r="AH110" s="47">
        <f t="shared" si="198"/>
        <v>0</v>
      </c>
      <c r="AI110" s="47">
        <f t="shared" si="198"/>
        <v>0</v>
      </c>
      <c r="AJ110" s="47">
        <f t="shared" si="198"/>
        <v>0</v>
      </c>
      <c r="AK110" s="47">
        <f t="shared" si="198"/>
        <v>0</v>
      </c>
      <c r="AL110" s="47">
        <f t="shared" si="198"/>
        <v>0</v>
      </c>
      <c r="AM110" s="47">
        <f t="shared" si="198"/>
        <v>0</v>
      </c>
      <c r="AN110" s="47">
        <f t="shared" si="198"/>
        <v>0</v>
      </c>
      <c r="AO110" s="47">
        <f t="shared" si="198"/>
        <v>0</v>
      </c>
      <c r="AP110" s="47">
        <f t="shared" si="198"/>
        <v>0</v>
      </c>
      <c r="AQ110" s="47">
        <f t="shared" si="198"/>
        <v>0</v>
      </c>
      <c r="AR110" s="47">
        <f t="shared" si="198"/>
        <v>0</v>
      </c>
      <c r="AS110" s="47">
        <f t="shared" si="198"/>
        <v>0</v>
      </c>
      <c r="AT110" s="47">
        <f t="shared" si="198"/>
        <v>0</v>
      </c>
      <c r="AU110" s="47">
        <f t="shared" si="198"/>
        <v>0</v>
      </c>
      <c r="AV110" s="47">
        <f t="shared" si="198"/>
        <v>0</v>
      </c>
      <c r="AW110" s="47">
        <f t="shared" si="198"/>
        <v>0</v>
      </c>
      <c r="AX110" s="47">
        <f t="shared" si="198"/>
        <v>0</v>
      </c>
      <c r="AY110" s="47">
        <f t="shared" si="198"/>
        <v>0</v>
      </c>
      <c r="AZ110" s="47">
        <v>0</v>
      </c>
      <c r="BA110" s="47">
        <f t="shared" si="198"/>
        <v>0</v>
      </c>
      <c r="BB110" s="47">
        <f t="shared" si="198"/>
        <v>0</v>
      </c>
      <c r="BC110" s="47">
        <f t="shared" si="198"/>
        <v>0</v>
      </c>
      <c r="BD110" s="47">
        <f t="shared" si="198"/>
        <v>0</v>
      </c>
      <c r="BE110" s="47">
        <f t="shared" si="198"/>
        <v>1</v>
      </c>
      <c r="BF110" s="47">
        <f t="shared" si="198"/>
        <v>0</v>
      </c>
      <c r="BG110" s="47">
        <f t="shared" si="198"/>
        <v>0</v>
      </c>
      <c r="BH110" s="47">
        <f t="shared" si="198"/>
        <v>0</v>
      </c>
      <c r="BI110" s="47">
        <f t="shared" si="198"/>
        <v>0</v>
      </c>
      <c r="BJ110" s="47">
        <f t="shared" si="198"/>
        <v>0</v>
      </c>
      <c r="BK110" s="47">
        <f t="shared" si="198"/>
        <v>0</v>
      </c>
      <c r="BL110" s="47">
        <v>0</v>
      </c>
      <c r="BM110" s="47">
        <f t="shared" si="198"/>
        <v>0</v>
      </c>
      <c r="BN110" s="47">
        <f t="shared" si="198"/>
        <v>0</v>
      </c>
      <c r="BO110" s="47">
        <f t="shared" si="198"/>
        <v>0</v>
      </c>
      <c r="BP110" s="47">
        <f t="shared" si="198"/>
        <v>0</v>
      </c>
      <c r="BQ110" s="47">
        <f t="shared" si="198"/>
        <v>1</v>
      </c>
      <c r="BR110" s="47">
        <f t="shared" ref="BR110:BW110" si="199">SUM(BR111:BR114)</f>
        <v>0</v>
      </c>
      <c r="BS110" s="47">
        <f t="shared" si="199"/>
        <v>0</v>
      </c>
      <c r="BT110" s="47">
        <f t="shared" si="199"/>
        <v>0</v>
      </c>
      <c r="BU110" s="47">
        <f t="shared" si="199"/>
        <v>0</v>
      </c>
      <c r="BV110" s="47">
        <f t="shared" si="199"/>
        <v>0</v>
      </c>
      <c r="BW110" s="47">
        <f t="shared" si="199"/>
        <v>0</v>
      </c>
      <c r="BX110" s="36" t="s">
        <v>131</v>
      </c>
    </row>
    <row r="111" spans="1:76" ht="31.5" x14ac:dyDescent="0.2">
      <c r="A111" s="15" t="s">
        <v>86</v>
      </c>
      <c r="B111" s="52" t="s">
        <v>292</v>
      </c>
      <c r="C111" s="45" t="s">
        <v>293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22</v>
      </c>
      <c r="Q111" s="56">
        <v>0</v>
      </c>
      <c r="R111" s="56">
        <v>0</v>
      </c>
      <c r="S111" s="56">
        <v>0</v>
      </c>
      <c r="T111" s="56">
        <v>0</v>
      </c>
      <c r="U111" s="56">
        <v>1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56">
        <v>0</v>
      </c>
      <c r="AE111" s="56">
        <v>0</v>
      </c>
      <c r="AF111" s="56">
        <v>0</v>
      </c>
      <c r="AG111" s="56">
        <v>0</v>
      </c>
      <c r="AH111" s="56"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6">
        <v>0</v>
      </c>
      <c r="AO111" s="56">
        <v>0</v>
      </c>
      <c r="AP111" s="56">
        <v>0</v>
      </c>
      <c r="AQ111" s="56">
        <v>0</v>
      </c>
      <c r="AR111" s="56">
        <v>0</v>
      </c>
      <c r="AS111" s="56">
        <v>0</v>
      </c>
      <c r="AT111" s="56">
        <v>0</v>
      </c>
      <c r="AU111" s="56">
        <v>0</v>
      </c>
      <c r="AV111" s="56">
        <v>0</v>
      </c>
      <c r="AW111" s="56">
        <v>0</v>
      </c>
      <c r="AX111" s="56">
        <v>0</v>
      </c>
      <c r="AY111" s="56">
        <v>0</v>
      </c>
      <c r="AZ111" s="56">
        <v>0</v>
      </c>
      <c r="BA111" s="56">
        <v>0</v>
      </c>
      <c r="BB111" s="56">
        <v>0</v>
      </c>
      <c r="BC111" s="56">
        <v>0</v>
      </c>
      <c r="BD111" s="56">
        <v>0</v>
      </c>
      <c r="BE111" s="56">
        <v>0</v>
      </c>
      <c r="BF111" s="56">
        <v>0</v>
      </c>
      <c r="BG111" s="56">
        <v>0</v>
      </c>
      <c r="BH111" s="56">
        <v>0</v>
      </c>
      <c r="BI111" s="56">
        <v>0</v>
      </c>
      <c r="BJ111" s="56">
        <v>0</v>
      </c>
      <c r="BK111" s="56">
        <v>0</v>
      </c>
      <c r="BL111" s="56">
        <v>0</v>
      </c>
      <c r="BM111" s="56">
        <v>0</v>
      </c>
      <c r="BN111" s="56">
        <v>0</v>
      </c>
      <c r="BO111" s="56">
        <v>0</v>
      </c>
      <c r="BP111" s="56">
        <v>0</v>
      </c>
      <c r="BQ111" s="56">
        <v>0</v>
      </c>
      <c r="BR111" s="56">
        <v>0</v>
      </c>
      <c r="BS111" s="56">
        <v>0</v>
      </c>
      <c r="BT111" s="56">
        <v>0</v>
      </c>
      <c r="BU111" s="56">
        <v>0</v>
      </c>
      <c r="BV111" s="56">
        <v>0</v>
      </c>
      <c r="BW111" s="56">
        <v>0</v>
      </c>
      <c r="BX111" s="57" t="s">
        <v>131</v>
      </c>
    </row>
    <row r="112" spans="1:76" s="53" customFormat="1" ht="27.75" customHeight="1" x14ac:dyDescent="0.2">
      <c r="A112" s="15" t="s">
        <v>294</v>
      </c>
      <c r="B112" s="52" t="s">
        <v>295</v>
      </c>
      <c r="C112" s="45" t="s">
        <v>296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2</v>
      </c>
      <c r="AC112" s="56">
        <v>0</v>
      </c>
      <c r="AD112" s="56">
        <v>0</v>
      </c>
      <c r="AE112" s="56">
        <v>0</v>
      </c>
      <c r="AF112" s="56">
        <v>0</v>
      </c>
      <c r="AG112" s="56">
        <v>2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6">
        <v>0</v>
      </c>
      <c r="AO112" s="56">
        <v>0</v>
      </c>
      <c r="AP112" s="56">
        <v>0</v>
      </c>
      <c r="AQ112" s="56">
        <v>0</v>
      </c>
      <c r="AR112" s="56">
        <v>0</v>
      </c>
      <c r="AS112" s="56">
        <v>0</v>
      </c>
      <c r="AT112" s="56">
        <v>0</v>
      </c>
      <c r="AU112" s="56">
        <v>0</v>
      </c>
      <c r="AV112" s="56">
        <v>0</v>
      </c>
      <c r="AW112" s="56">
        <v>0</v>
      </c>
      <c r="AX112" s="56">
        <v>0</v>
      </c>
      <c r="AY112" s="56">
        <v>0</v>
      </c>
      <c r="AZ112" s="56">
        <v>0</v>
      </c>
      <c r="BA112" s="56">
        <v>0</v>
      </c>
      <c r="BB112" s="56">
        <v>0</v>
      </c>
      <c r="BC112" s="56">
        <v>0</v>
      </c>
      <c r="BD112" s="56">
        <v>0</v>
      </c>
      <c r="BE112" s="56">
        <v>0</v>
      </c>
      <c r="BF112" s="56">
        <v>0</v>
      </c>
      <c r="BG112" s="56">
        <v>0</v>
      </c>
      <c r="BH112" s="56">
        <v>0</v>
      </c>
      <c r="BI112" s="56">
        <v>0</v>
      </c>
      <c r="BJ112" s="56">
        <v>0</v>
      </c>
      <c r="BK112" s="56">
        <v>0</v>
      </c>
      <c r="BL112" s="56">
        <v>0</v>
      </c>
      <c r="BM112" s="56">
        <v>0</v>
      </c>
      <c r="BN112" s="56">
        <v>0</v>
      </c>
      <c r="BO112" s="56">
        <v>0</v>
      </c>
      <c r="BP112" s="56">
        <v>0</v>
      </c>
      <c r="BQ112" s="56">
        <v>0</v>
      </c>
      <c r="BR112" s="56">
        <v>0</v>
      </c>
      <c r="BS112" s="56">
        <v>0</v>
      </c>
      <c r="BT112" s="56">
        <v>0</v>
      </c>
      <c r="BU112" s="56">
        <v>0</v>
      </c>
      <c r="BV112" s="56">
        <v>0</v>
      </c>
      <c r="BW112" s="56">
        <v>0</v>
      </c>
      <c r="BX112" s="57" t="s">
        <v>131</v>
      </c>
    </row>
    <row r="113" spans="1:76" s="53" customFormat="1" ht="40.5" customHeight="1" x14ac:dyDescent="0.2">
      <c r="A113" s="15" t="s">
        <v>297</v>
      </c>
      <c r="B113" s="52" t="s">
        <v>298</v>
      </c>
      <c r="C113" s="45" t="s">
        <v>299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56">
        <v>0</v>
      </c>
      <c r="AE113" s="56">
        <v>0</v>
      </c>
      <c r="AF113" s="56">
        <v>0</v>
      </c>
      <c r="AG113" s="56">
        <v>0</v>
      </c>
      <c r="AH113" s="56"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6">
        <v>0</v>
      </c>
      <c r="AO113" s="56">
        <v>0</v>
      </c>
      <c r="AP113" s="56">
        <v>0</v>
      </c>
      <c r="AQ113" s="56">
        <v>0</v>
      </c>
      <c r="AR113" s="56">
        <v>0</v>
      </c>
      <c r="AS113" s="56">
        <v>0</v>
      </c>
      <c r="AT113" s="56">
        <v>0</v>
      </c>
      <c r="AU113" s="56">
        <v>0</v>
      </c>
      <c r="AV113" s="56">
        <v>0</v>
      </c>
      <c r="AW113" s="56">
        <v>0</v>
      </c>
      <c r="AX113" s="56">
        <v>0</v>
      </c>
      <c r="AY113" s="56">
        <v>0</v>
      </c>
      <c r="AZ113" s="56">
        <v>2</v>
      </c>
      <c r="BA113" s="56">
        <v>0</v>
      </c>
      <c r="BB113" s="56">
        <v>0</v>
      </c>
      <c r="BC113" s="56">
        <v>0</v>
      </c>
      <c r="BD113" s="56">
        <v>0</v>
      </c>
      <c r="BE113" s="56">
        <v>1</v>
      </c>
      <c r="BF113" s="56">
        <v>0</v>
      </c>
      <c r="BG113" s="56">
        <v>0</v>
      </c>
      <c r="BH113" s="56">
        <v>0</v>
      </c>
      <c r="BI113" s="56">
        <v>0</v>
      </c>
      <c r="BJ113" s="56">
        <v>0</v>
      </c>
      <c r="BK113" s="56">
        <v>0</v>
      </c>
      <c r="BL113" s="56">
        <v>0</v>
      </c>
      <c r="BM113" s="56">
        <v>0</v>
      </c>
      <c r="BN113" s="56">
        <v>0</v>
      </c>
      <c r="BO113" s="56">
        <v>0</v>
      </c>
      <c r="BP113" s="56">
        <v>0</v>
      </c>
      <c r="BQ113" s="56">
        <v>0</v>
      </c>
      <c r="BR113" s="56">
        <v>0</v>
      </c>
      <c r="BS113" s="56">
        <v>0</v>
      </c>
      <c r="BT113" s="56">
        <v>0</v>
      </c>
      <c r="BU113" s="56">
        <v>0</v>
      </c>
      <c r="BV113" s="56">
        <v>0</v>
      </c>
      <c r="BW113" s="56">
        <v>0</v>
      </c>
      <c r="BX113" s="57" t="s">
        <v>131</v>
      </c>
    </row>
    <row r="114" spans="1:76" s="53" customFormat="1" ht="40.5" customHeight="1" x14ac:dyDescent="0.2">
      <c r="A114" s="15" t="s">
        <v>86</v>
      </c>
      <c r="B114" s="52" t="s">
        <v>292</v>
      </c>
      <c r="C114" s="45" t="s">
        <v>300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v>0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6">
        <v>0</v>
      </c>
      <c r="AO114" s="56">
        <v>0</v>
      </c>
      <c r="AP114" s="56">
        <v>0</v>
      </c>
      <c r="AQ114" s="56">
        <v>0</v>
      </c>
      <c r="AR114" s="56">
        <v>0</v>
      </c>
      <c r="AS114" s="56">
        <v>0</v>
      </c>
      <c r="AT114" s="56">
        <v>0</v>
      </c>
      <c r="AU114" s="56">
        <v>0</v>
      </c>
      <c r="AV114" s="56">
        <v>0</v>
      </c>
      <c r="AW114" s="56">
        <v>0</v>
      </c>
      <c r="AX114" s="56">
        <v>0</v>
      </c>
      <c r="AY114" s="56">
        <v>0</v>
      </c>
      <c r="AZ114" s="56"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2</v>
      </c>
      <c r="BM114" s="56">
        <v>0</v>
      </c>
      <c r="BN114" s="56">
        <v>0</v>
      </c>
      <c r="BO114" s="56">
        <v>0</v>
      </c>
      <c r="BP114" s="56">
        <v>0</v>
      </c>
      <c r="BQ114" s="56">
        <v>1</v>
      </c>
      <c r="BR114" s="56">
        <v>0</v>
      </c>
      <c r="BS114" s="56">
        <v>0</v>
      </c>
      <c r="BT114" s="56">
        <v>0</v>
      </c>
      <c r="BU114" s="56">
        <v>0</v>
      </c>
      <c r="BV114" s="56">
        <v>0</v>
      </c>
      <c r="BW114" s="56">
        <v>0</v>
      </c>
      <c r="BX114" s="57" t="s">
        <v>131</v>
      </c>
    </row>
  </sheetData>
  <mergeCells count="33">
    <mergeCell ref="A4:AG4"/>
    <mergeCell ref="A8:AA8"/>
    <mergeCell ref="A10:AA10"/>
    <mergeCell ref="A9:AA9"/>
    <mergeCell ref="A5:AA5"/>
    <mergeCell ref="A6:AA6"/>
    <mergeCell ref="A7:AA7"/>
    <mergeCell ref="BX14:BX17"/>
    <mergeCell ref="AB15:AM15"/>
    <mergeCell ref="BL15:BW15"/>
    <mergeCell ref="AB16:AG16"/>
    <mergeCell ref="AH16:AM16"/>
    <mergeCell ref="BR16:BW16"/>
    <mergeCell ref="BL16:BQ16"/>
    <mergeCell ref="P14:BW14"/>
    <mergeCell ref="P16:U16"/>
    <mergeCell ref="V16:AA16"/>
    <mergeCell ref="P15:AA15"/>
    <mergeCell ref="D15:O15"/>
    <mergeCell ref="A12:AA12"/>
    <mergeCell ref="A13:BW13"/>
    <mergeCell ref="A14:A17"/>
    <mergeCell ref="B14:B17"/>
    <mergeCell ref="C14:C17"/>
    <mergeCell ref="D16:I16"/>
    <mergeCell ref="J16:O16"/>
    <mergeCell ref="AN15:AY15"/>
    <mergeCell ref="AN16:AS16"/>
    <mergeCell ref="AT16:AY16"/>
    <mergeCell ref="AZ15:BK15"/>
    <mergeCell ref="AZ16:BE16"/>
    <mergeCell ref="BF16:BK16"/>
    <mergeCell ref="D14:O14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2025-05-26T07:46:22Z</dcterms:modified>
</cp:coreProperties>
</file>