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"/>
    </mc:Choice>
  </mc:AlternateContent>
  <xr:revisionPtr revIDLastSave="0" documentId="13_ncr:1_{184DDF8B-6636-49AF-8E7E-30D5CC06E97A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план ввода ОС 2029" sheetId="9" r:id="rId1"/>
  </sheets>
  <calcPr calcId="191029"/>
</workbook>
</file>

<file path=xl/calcChain.xml><?xml version="1.0" encoding="utf-8"?>
<calcChain xmlns="http://schemas.openxmlformats.org/spreadsheetml/2006/main">
  <c r="AL49" i="9" l="1"/>
  <c r="AK49" i="9"/>
  <c r="AJ49" i="9"/>
  <c r="AI49" i="9"/>
  <c r="AH49" i="9"/>
  <c r="AG49" i="9"/>
  <c r="AG87" i="9" l="1"/>
  <c r="AH87" i="9"/>
  <c r="AI87" i="9"/>
  <c r="AJ87" i="9"/>
  <c r="AK87" i="9"/>
  <c r="AL87" i="9"/>
  <c r="AG53" i="9"/>
  <c r="AH53" i="9"/>
  <c r="AI53" i="9"/>
  <c r="AJ53" i="9"/>
  <c r="AK53" i="9"/>
  <c r="AL53" i="9"/>
  <c r="AE48" i="9"/>
  <c r="AD48" i="9"/>
  <c r="AC48" i="9"/>
  <c r="AC47" i="9" s="1"/>
  <c r="AB48" i="9"/>
  <c r="AA48" i="9"/>
  <c r="Z48" i="9"/>
  <c r="X48" i="9"/>
  <c r="W48" i="9"/>
  <c r="V48" i="9"/>
  <c r="U48" i="9"/>
  <c r="T48" i="9"/>
  <c r="S48" i="9"/>
  <c r="Q48" i="9"/>
  <c r="P48" i="9"/>
  <c r="O48" i="9"/>
  <c r="N48" i="9"/>
  <c r="M48" i="9"/>
  <c r="L48" i="9"/>
  <c r="E48" i="9"/>
  <c r="AK43" i="9"/>
  <c r="AJ43" i="9"/>
  <c r="AI43" i="9"/>
  <c r="AH43" i="9"/>
  <c r="AE43" i="9"/>
  <c r="AD43" i="9"/>
  <c r="AC43" i="9"/>
  <c r="AB43" i="9"/>
  <c r="AA43" i="9"/>
  <c r="Z43" i="9"/>
  <c r="X43" i="9"/>
  <c r="W43" i="9"/>
  <c r="V43" i="9"/>
  <c r="U43" i="9"/>
  <c r="T43" i="9"/>
  <c r="S43" i="9"/>
  <c r="Q43" i="9"/>
  <c r="P43" i="9"/>
  <c r="O43" i="9"/>
  <c r="N43" i="9"/>
  <c r="M43" i="9"/>
  <c r="L43" i="9"/>
  <c r="J43" i="9"/>
  <c r="F43" i="9"/>
  <c r="G43" i="9"/>
  <c r="H43" i="9"/>
  <c r="I43" i="9"/>
  <c r="E43" i="9"/>
  <c r="AG64" i="9"/>
  <c r="AH64" i="9"/>
  <c r="AI64" i="9"/>
  <c r="AJ64" i="9"/>
  <c r="AK64" i="9"/>
  <c r="AL64" i="9"/>
  <c r="AG65" i="9"/>
  <c r="AH65" i="9"/>
  <c r="AI65" i="9"/>
  <c r="AJ65" i="9"/>
  <c r="AK65" i="9"/>
  <c r="AL65" i="9"/>
  <c r="AE62" i="9"/>
  <c r="AD62" i="9"/>
  <c r="AC62" i="9"/>
  <c r="AB62" i="9"/>
  <c r="AA62" i="9"/>
  <c r="Z62" i="9"/>
  <c r="X62" i="9"/>
  <c r="W62" i="9"/>
  <c r="V62" i="9"/>
  <c r="U62" i="9"/>
  <c r="T62" i="9"/>
  <c r="S62" i="9"/>
  <c r="Q62" i="9"/>
  <c r="P62" i="9"/>
  <c r="O62" i="9"/>
  <c r="N62" i="9"/>
  <c r="M62" i="9"/>
  <c r="L62" i="9"/>
  <c r="F62" i="9"/>
  <c r="G62" i="9"/>
  <c r="H62" i="9"/>
  <c r="I62" i="9"/>
  <c r="J62" i="9"/>
  <c r="E62" i="9"/>
  <c r="J48" i="9"/>
  <c r="I48" i="9"/>
  <c r="H48" i="9"/>
  <c r="G48" i="9"/>
  <c r="F48" i="9"/>
  <c r="E83" i="9" l="1"/>
  <c r="AE83" i="9" l="1"/>
  <c r="AD83" i="9"/>
  <c r="AC83" i="9"/>
  <c r="AB83" i="9"/>
  <c r="AA83" i="9"/>
  <c r="Z83" i="9"/>
  <c r="X83" i="9"/>
  <c r="W83" i="9"/>
  <c r="V83" i="9"/>
  <c r="U83" i="9"/>
  <c r="T83" i="9"/>
  <c r="S83" i="9"/>
  <c r="Q83" i="9"/>
  <c r="P83" i="9"/>
  <c r="O83" i="9"/>
  <c r="N83" i="9"/>
  <c r="M83" i="9"/>
  <c r="L83" i="9"/>
  <c r="J83" i="9"/>
  <c r="I83" i="9"/>
  <c r="H83" i="9"/>
  <c r="G83" i="9"/>
  <c r="F83" i="9"/>
  <c r="S75" i="9"/>
  <c r="J75" i="9"/>
  <c r="I75" i="9"/>
  <c r="H75" i="9"/>
  <c r="G75" i="9"/>
  <c r="F75" i="9"/>
  <c r="E75" i="9"/>
  <c r="Q75" i="9"/>
  <c r="P75" i="9"/>
  <c r="O75" i="9"/>
  <c r="N75" i="9"/>
  <c r="M75" i="9"/>
  <c r="L75" i="9"/>
  <c r="AE75" i="9"/>
  <c r="AD75" i="9"/>
  <c r="AC75" i="9"/>
  <c r="AB75" i="9"/>
  <c r="AA75" i="9"/>
  <c r="Z75" i="9"/>
  <c r="X75" i="9"/>
  <c r="W75" i="9"/>
  <c r="V75" i="9"/>
  <c r="U75" i="9"/>
  <c r="T75" i="9"/>
  <c r="AL83" i="9" l="1"/>
  <c r="AK83" i="9"/>
  <c r="AJ83" i="9"/>
  <c r="AI83" i="9"/>
  <c r="AH83" i="9"/>
  <c r="AG83" i="9"/>
  <c r="AL75" i="9"/>
  <c r="AK75" i="9"/>
  <c r="AJ75" i="9"/>
  <c r="AI75" i="9"/>
  <c r="AH75" i="9"/>
  <c r="AG75" i="9"/>
  <c r="Z47" i="9"/>
  <c r="AE40" i="9"/>
  <c r="AD40" i="9"/>
  <c r="AC40" i="9"/>
  <c r="AB40" i="9"/>
  <c r="AA40" i="9"/>
  <c r="Z40" i="9"/>
  <c r="X40" i="9"/>
  <c r="W40" i="9"/>
  <c r="V40" i="9"/>
  <c r="U40" i="9"/>
  <c r="T40" i="9"/>
  <c r="S40" i="9"/>
  <c r="Q40" i="9"/>
  <c r="P40" i="9"/>
  <c r="O40" i="9"/>
  <c r="N40" i="9"/>
  <c r="M40" i="9"/>
  <c r="L40" i="9"/>
  <c r="J40" i="9"/>
  <c r="I40" i="9"/>
  <c r="H40" i="9"/>
  <c r="G40" i="9"/>
  <c r="F40" i="9"/>
  <c r="E40" i="9"/>
  <c r="AG63" i="9" l="1"/>
  <c r="AG62" i="9" s="1"/>
  <c r="AH63" i="9"/>
  <c r="AH62" i="9" s="1"/>
  <c r="AI63" i="9"/>
  <c r="AI62" i="9" s="1"/>
  <c r="AJ63" i="9"/>
  <c r="AJ62" i="9" s="1"/>
  <c r="AK63" i="9"/>
  <c r="AK62" i="9" s="1"/>
  <c r="AL63" i="9"/>
  <c r="AL62" i="9" s="1"/>
  <c r="L86" i="9"/>
  <c r="AE86" i="9"/>
  <c r="AD86" i="9"/>
  <c r="AC86" i="9"/>
  <c r="AB86" i="9"/>
  <c r="AA86" i="9"/>
  <c r="Z86" i="9"/>
  <c r="AG52" i="9"/>
  <c r="AH52" i="9"/>
  <c r="AI52" i="9"/>
  <c r="AJ52" i="9"/>
  <c r="AK52" i="9"/>
  <c r="AL52" i="9"/>
  <c r="E39" i="9" l="1"/>
  <c r="AL43" i="9"/>
  <c r="AG43" i="9"/>
  <c r="S77" i="9" l="1"/>
  <c r="AE47" i="9"/>
  <c r="AB47" i="9"/>
  <c r="AA47" i="9"/>
  <c r="W47" i="9"/>
  <c r="S47" i="9"/>
  <c r="N47" i="9"/>
  <c r="G47" i="9"/>
  <c r="E47" i="9"/>
  <c r="E81" i="9"/>
  <c r="E80" i="9" s="1"/>
  <c r="X86" i="9"/>
  <c r="W86" i="9"/>
  <c r="V86" i="9"/>
  <c r="U86" i="9"/>
  <c r="T86" i="9"/>
  <c r="S86" i="9"/>
  <c r="Q86" i="9"/>
  <c r="P86" i="9"/>
  <c r="O86" i="9"/>
  <c r="N86" i="9"/>
  <c r="M86" i="9"/>
  <c r="J86" i="9"/>
  <c r="I86" i="9"/>
  <c r="H86" i="9"/>
  <c r="G86" i="9"/>
  <c r="F86" i="9"/>
  <c r="E86" i="9"/>
  <c r="AL86" i="9"/>
  <c r="AK86" i="9"/>
  <c r="AJ86" i="9"/>
  <c r="AI86" i="9"/>
  <c r="AH86" i="9"/>
  <c r="AG86" i="9"/>
  <c r="AE81" i="9"/>
  <c r="AD81" i="9"/>
  <c r="AD80" i="9" s="1"/>
  <c r="AC81" i="9"/>
  <c r="AC80" i="9" s="1"/>
  <c r="AB81" i="9"/>
  <c r="AB80" i="9" s="1"/>
  <c r="AA81" i="9"/>
  <c r="AA80" i="9" s="1"/>
  <c r="Z81" i="9"/>
  <c r="Z80" i="9" s="1"/>
  <c r="AE80" i="9"/>
  <c r="AE77" i="9"/>
  <c r="AD77" i="9"/>
  <c r="AC77" i="9"/>
  <c r="AB77" i="9"/>
  <c r="AA77" i="9"/>
  <c r="Z77" i="9"/>
  <c r="AD61" i="9"/>
  <c r="AC61" i="9"/>
  <c r="Z61" i="9"/>
  <c r="AE61" i="9"/>
  <c r="AB61" i="9"/>
  <c r="AA61" i="9"/>
  <c r="AD47" i="9"/>
  <c r="AE39" i="9"/>
  <c r="AD39" i="9"/>
  <c r="AC39" i="9"/>
  <c r="AB39" i="9"/>
  <c r="AA39" i="9"/>
  <c r="Z39" i="9"/>
  <c r="X81" i="9"/>
  <c r="W81" i="9"/>
  <c r="V81" i="9"/>
  <c r="V80" i="9" s="1"/>
  <c r="U81" i="9"/>
  <c r="T81" i="9"/>
  <c r="T80" i="9" s="1"/>
  <c r="S81" i="9"/>
  <c r="S80" i="9" s="1"/>
  <c r="X80" i="9"/>
  <c r="W80" i="9"/>
  <c r="X77" i="9"/>
  <c r="W77" i="9"/>
  <c r="V77" i="9"/>
  <c r="U77" i="9"/>
  <c r="T77" i="9"/>
  <c r="W61" i="9"/>
  <c r="V61" i="9"/>
  <c r="U61" i="9"/>
  <c r="T61" i="9"/>
  <c r="X61" i="9"/>
  <c r="S61" i="9"/>
  <c r="X47" i="9"/>
  <c r="V47" i="9"/>
  <c r="U47" i="9"/>
  <c r="T47" i="9"/>
  <c r="X39" i="9"/>
  <c r="W39" i="9"/>
  <c r="V39" i="9"/>
  <c r="U39" i="9"/>
  <c r="T39" i="9"/>
  <c r="S39" i="9"/>
  <c r="Q81" i="9"/>
  <c r="Q80" i="9" s="1"/>
  <c r="P81" i="9"/>
  <c r="O81" i="9"/>
  <c r="N81" i="9"/>
  <c r="M81" i="9"/>
  <c r="M80" i="9" s="1"/>
  <c r="L81" i="9"/>
  <c r="O80" i="9"/>
  <c r="N80" i="9"/>
  <c r="Q77" i="9"/>
  <c r="P77" i="9"/>
  <c r="O77" i="9"/>
  <c r="N77" i="9"/>
  <c r="M77" i="9"/>
  <c r="L77" i="9"/>
  <c r="Q61" i="9"/>
  <c r="P61" i="9"/>
  <c r="O61" i="9"/>
  <c r="N61" i="9"/>
  <c r="M61" i="9"/>
  <c r="L61" i="9"/>
  <c r="Q47" i="9"/>
  <c r="P47" i="9"/>
  <c r="O47" i="9"/>
  <c r="M47" i="9"/>
  <c r="L47" i="9"/>
  <c r="Q39" i="9"/>
  <c r="P39" i="9"/>
  <c r="O39" i="9"/>
  <c r="N39" i="9"/>
  <c r="M39" i="9"/>
  <c r="L39" i="9"/>
  <c r="J39" i="9"/>
  <c r="I39" i="9"/>
  <c r="H39" i="9"/>
  <c r="G39" i="9"/>
  <c r="F39" i="9"/>
  <c r="AL82" i="9"/>
  <c r="AL81" i="9" s="1"/>
  <c r="AL80" i="9" s="1"/>
  <c r="AK82" i="9"/>
  <c r="AK81" i="9" s="1"/>
  <c r="AK80" i="9" s="1"/>
  <c r="AJ82" i="9"/>
  <c r="AJ81" i="9" s="1"/>
  <c r="AJ80" i="9" s="1"/>
  <c r="AI82" i="9"/>
  <c r="AI81" i="9" s="1"/>
  <c r="AI80" i="9" s="1"/>
  <c r="AH82" i="9"/>
  <c r="AH81" i="9" s="1"/>
  <c r="AH80" i="9" s="1"/>
  <c r="AG82" i="9"/>
  <c r="AG81" i="9" s="1"/>
  <c r="AG80" i="9" s="1"/>
  <c r="J81" i="9"/>
  <c r="J80" i="9" s="1"/>
  <c r="I81" i="9"/>
  <c r="H81" i="9"/>
  <c r="H80" i="9" s="1"/>
  <c r="G81" i="9"/>
  <c r="G80" i="9" s="1"/>
  <c r="F81" i="9"/>
  <c r="F80" i="9" s="1"/>
  <c r="AL77" i="9"/>
  <c r="AK77" i="9"/>
  <c r="AJ77" i="9"/>
  <c r="AI77" i="9"/>
  <c r="AH77" i="9"/>
  <c r="AG77" i="9"/>
  <c r="J77" i="9"/>
  <c r="I77" i="9"/>
  <c r="H77" i="9"/>
  <c r="G77" i="9"/>
  <c r="F77" i="9"/>
  <c r="E77" i="9"/>
  <c r="AL61" i="9"/>
  <c r="AK61" i="9"/>
  <c r="AI61" i="9"/>
  <c r="AH61" i="9"/>
  <c r="AG61" i="9"/>
  <c r="AJ61" i="9"/>
  <c r="J61" i="9"/>
  <c r="I61" i="9"/>
  <c r="H61" i="9"/>
  <c r="G61" i="9"/>
  <c r="F61" i="9"/>
  <c r="E61" i="9"/>
  <c r="AL51" i="9"/>
  <c r="AK51" i="9"/>
  <c r="AJ51" i="9"/>
  <c r="AI51" i="9"/>
  <c r="AH51" i="9"/>
  <c r="AG51" i="9"/>
  <c r="AL50" i="9"/>
  <c r="AL48" i="9" s="1"/>
  <c r="AK50" i="9"/>
  <c r="AK48" i="9" s="1"/>
  <c r="AJ50" i="9"/>
  <c r="AI50" i="9"/>
  <c r="AI48" i="9" s="1"/>
  <c r="AH50" i="9"/>
  <c r="AH48" i="9" s="1"/>
  <c r="AG50" i="9"/>
  <c r="AG48" i="9" s="1"/>
  <c r="J47" i="9"/>
  <c r="I47" i="9"/>
  <c r="H47" i="9"/>
  <c r="F47" i="9"/>
  <c r="AJ40" i="9"/>
  <c r="AG40" i="9"/>
  <c r="AJ48" i="9" l="1"/>
  <c r="AJ47" i="9" s="1"/>
  <c r="AK47" i="9"/>
  <c r="AI40" i="9"/>
  <c r="AI39" i="9" s="1"/>
  <c r="AK40" i="9"/>
  <c r="AK39" i="9" s="1"/>
  <c r="AH40" i="9"/>
  <c r="AH39" i="9" s="1"/>
  <c r="AL40" i="9"/>
  <c r="AL39" i="9" s="1"/>
  <c r="AJ39" i="9"/>
  <c r="AG39" i="9"/>
  <c r="AG47" i="9"/>
  <c r="I38" i="9"/>
  <c r="AH47" i="9"/>
  <c r="AL47" i="9"/>
  <c r="I80" i="9"/>
  <c r="E38" i="9"/>
  <c r="E20" i="9" s="1"/>
  <c r="U38" i="9"/>
  <c r="H38" i="9"/>
  <c r="H20" i="9" s="1"/>
  <c r="AI47" i="9"/>
  <c r="N38" i="9"/>
  <c r="N20" i="9" s="1"/>
  <c r="W38" i="9"/>
  <c r="W20" i="9" s="1"/>
  <c r="F38" i="9"/>
  <c r="F20" i="9" s="1"/>
  <c r="J38" i="9"/>
  <c r="J20" i="9" s="1"/>
  <c r="L80" i="9"/>
  <c r="P80" i="9"/>
  <c r="M38" i="9"/>
  <c r="M20" i="9" s="1"/>
  <c r="G38" i="9"/>
  <c r="G20" i="9" s="1"/>
  <c r="U80" i="9"/>
  <c r="L38" i="9"/>
  <c r="O38" i="9"/>
  <c r="O20" i="9" s="1"/>
  <c r="AD38" i="9"/>
  <c r="AD20" i="9" s="1"/>
  <c r="P38" i="9"/>
  <c r="X38" i="9"/>
  <c r="X20" i="9" s="1"/>
  <c r="Q38" i="9"/>
  <c r="Q20" i="9" s="1"/>
  <c r="V38" i="9"/>
  <c r="V20" i="9" s="1"/>
  <c r="T38" i="9"/>
  <c r="T20" i="9" s="1"/>
  <c r="S38" i="9"/>
  <c r="S20" i="9" s="1"/>
  <c r="AB38" i="9"/>
  <c r="AB20" i="9" s="1"/>
  <c r="AA38" i="9"/>
  <c r="AA20" i="9" s="1"/>
  <c r="AC38" i="9"/>
  <c r="AC20" i="9" s="1"/>
  <c r="AE38" i="9"/>
  <c r="AE20" i="9" s="1"/>
  <c r="Z38" i="9"/>
  <c r="Z20" i="9" s="1"/>
  <c r="P20" i="9" l="1"/>
  <c r="AJ38" i="9"/>
  <c r="AJ20" i="9" s="1"/>
  <c r="AG38" i="9"/>
  <c r="AG20" i="9" s="1"/>
  <c r="AL38" i="9"/>
  <c r="AL20" i="9" s="1"/>
  <c r="AK38" i="9"/>
  <c r="AK20" i="9" s="1"/>
  <c r="AI38" i="9"/>
  <c r="AI20" i="9" s="1"/>
  <c r="AH38" i="9"/>
  <c r="AH20" i="9" s="1"/>
  <c r="U20" i="9"/>
  <c r="I20" i="9"/>
  <c r="L20" i="9"/>
</calcChain>
</file>

<file path=xl/sharedStrings.xml><?xml version="1.0" encoding="utf-8"?>
<sst xmlns="http://schemas.openxmlformats.org/spreadsheetml/2006/main" count="416" uniqueCount="185">
  <si>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</si>
  <si>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</si>
  <si>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</si>
  <si>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</si>
  <si>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</si>
  <si>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</si>
  <si>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</si>
  <si>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</si>
  <si>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</si>
  <si>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</si>
  <si>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</si>
  <si>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</si>
  <si>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</si>
  <si>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</si>
  <si>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</si>
  <si>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</si>
  <si>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</si>
  <si>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</si>
  <si>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</si>
  <si>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</si>
  <si>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</si>
  <si>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</si>
  <si>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</si>
  <si>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</si>
  <si>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</si>
  <si>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</si>
  <si>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</si>
  <si>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</si>
  <si>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</si>
  <si>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</si>
  <si>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</si>
  <si>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</si>
  <si>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</si>
  <si>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</si>
  <si>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</si>
  <si>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</si>
  <si>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</si>
  <si>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</si>
  <si>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</si>
  <si>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</si>
  <si>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</si>
  <si>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</si>
  <si>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</si>
  <si>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</si>
  <si>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</si>
  <si>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</si>
  <si>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</si>
  <si>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</si>
  <si>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</si>
  <si>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</si>
  <si>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</si>
  <si>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</si>
  <si>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</si>
  <si>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</si>
  <si>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</si>
  <si>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</si>
  <si>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</si>
  <si>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</si>
  <si>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</si>
  <si>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</si>
  <si>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</si>
  <si>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</si>
  <si>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</si>
  <si>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</si>
  <si>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</si>
  <si>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</si>
  <si>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</si>
  <si>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</si>
  <si>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</si>
  <si>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</si>
  <si>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</si>
  <si>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</si>
  <si>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</si>
  <si>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</si>
  <si>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</si>
  <si>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</si>
  <si>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</si>
  <si>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</si>
  <si>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</si>
  <si>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</si>
  <si>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</si>
  <si>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</si>
  <si>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</si>
  <si>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</si>
  <si>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3.2.3.2</t>
  </si>
  <si>
    <t>3.2.3.3</t>
  </si>
  <si>
    <t>3.2.3.4</t>
  </si>
  <si>
    <t>3.2.3.5</t>
  </si>
  <si>
    <t>3.2.3.6</t>
  </si>
  <si>
    <t>3.2.3.7</t>
  </si>
  <si>
    <t>3.2.3.8</t>
  </si>
  <si>
    <t>Номер группы инвести-ционных проектов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</si>
  <si>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Указывается номер приложения к решению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</si>
  <si>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Указываются наименование органа исполнительной власти и реквизиты решения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</si>
  <si>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</si>
  <si>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</si>
  <si>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</si>
  <si>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</si>
  <si>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</si>
  <si>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I кв.</t>
  </si>
  <si>
    <t>II кв.</t>
  </si>
  <si>
    <t>III кв.</t>
  </si>
  <si>
    <t>IV кв.</t>
  </si>
  <si>
    <t>Итого утвержденный план
за год</t>
  </si>
  <si>
    <r>
      <t>МВ×А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</si>
  <si>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Мвар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</si>
  <si>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км ЛЭП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</si>
  <si>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</si>
  <si>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4)</t>
    </r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</si>
  <si>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</si>
  <si>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</si>
  <si>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</si>
  <si>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</si>
  <si>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</si>
  <si>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</si>
  <si>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</si>
  <si>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</si>
  <si>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</si>
  <si>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</si>
  <si>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</si>
  <si>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</si>
  <si>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</si>
  <si>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</si>
  <si>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</si>
  <si>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</si>
  <si>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</si>
  <si>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</si>
  <si>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</si>
  <si>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</si>
  <si>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</si>
  <si>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</si>
  <si>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</si>
  <si>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</si>
  <si>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</si>
  <si>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</si>
  <si>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</si>
  <si>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</si>
  <si>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</si>
  <si>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</si>
  <si>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</si>
  <si>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</si>
  <si>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</si>
  <si>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</si>
  <si>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</si>
  <si>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rPr>
        <vertAlign val="superscript"/>
        <sz val="12"/>
        <color indexed="8"/>
        <rFont val="Times New Roman"/>
        <family val="1"/>
        <charset val="204"/>
      </rPr>
      <t>3)</t>
    </r>
    <r>
      <rPr>
        <sz val="12"/>
        <color indexed="8"/>
        <rFont val="Times New Roman"/>
        <family val="1"/>
        <charset val="204"/>
      </rPr>
      <t xml:space="preserve"> Форма заполняется на первый год периода реализации инвестиционной программы сетевой организации.</t>
    </r>
  </si>
  <si>
    <r>
      <rPr>
        <vertAlign val="superscript"/>
        <sz val="12"/>
        <rFont val="Times New Roman"/>
        <family val="1"/>
        <charset val="204"/>
      </rPr>
      <t xml:space="preserve">4) </t>
    </r>
    <r>
      <rPr>
        <sz val="12"/>
        <rFont val="Times New Roman"/>
        <family val="1"/>
        <charset val="204"/>
      </rPr>
      <t>Количество столбцов и наименования их заголовков указываются в соответствии с информацией о проекте инвестиционной программы и (или) проекте изменений, вносимых в инвестиционную программу, и обосновывающих ее материалах, опубликованной субъектом электроэнергетики в соответствии со стандартами раскрытия информации субъектами оптового и розничных рынков электрической энергии, утвержденными постановлением Правительства Российской Федерации от 21.01.2004 № 24.</t>
    </r>
  </si>
  <si>
    <t xml:space="preserve"> </t>
  </si>
  <si>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</si>
  <si>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</si>
  <si>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</si>
  <si>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</si>
  <si>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</si>
  <si>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</si>
  <si>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1.2.3.1.1</t>
  </si>
  <si>
    <t>от «__» _____ 202__ г. №___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</si>
  <si>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</si>
  <si>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P_2601_ГОРСЕТЬ</t>
  </si>
  <si>
    <t>1.2.3.1.2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</si>
  <si>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</si>
  <si>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P_2602_ГОРСЕТЬ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</si>
  <si>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</si>
  <si>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</si>
  <si>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</si>
  <si>
    <t>Год раскрытия информации: 2025 год</t>
  </si>
  <si>
    <t>1.2.2.1.14</t>
  </si>
  <si>
    <t>Реконструкция ВЛ-0,4 кВ. от  ТП-31 ул. Старая окраина, ул. Депутатская, пер. Подлесный, ул. Колхозная протяженность по трассе 2,439 км (замена деревянных опор на ж/б опоры, голого провода на СИП 4, увеличение сечения провода)</t>
  </si>
  <si>
    <t>P_2902_ГОРСЕТЬ</t>
  </si>
  <si>
    <t>1.2.2.1.15</t>
  </si>
  <si>
    <t>Реконструкция КЛ-10 кВ.  ТП 104 - ТП-68, пр. Коммунистический, 166-174, протяженность по трассе 0,160 км (замена старого кабеля на кабель из сшитого полиэтилена)</t>
  </si>
  <si>
    <t>P_2903_ГОРСЕТЬ</t>
  </si>
  <si>
    <t>1.2.2.1.16</t>
  </si>
  <si>
    <t>Реконструкция КЛ-10 кВ.  РП-3 - ТП-95, пер. Театральный, 9-ул. Набережная, 4, протяженность по трассе 0,250 км (замена старого кабеля на кабель из сшитого полиэтилена)</t>
  </si>
  <si>
    <t>P_2904_ГОРСЕТЬ</t>
  </si>
  <si>
    <t>1.2.2.1.17</t>
  </si>
  <si>
    <t>Реконструкция ВЛ-0,4 кВ. от  ТП-43 ул. Шелковичная, Долгих, Шукшина протяженность по трассе 2,512 км (замена деревянных опор на ж/б опоры, голого провода на СИП 4, увеличение сечения провода)</t>
  </si>
  <si>
    <t>P_2905_ГОРСЕТЬ</t>
  </si>
  <si>
    <t>1.6.3</t>
  </si>
  <si>
    <t>Бурильно-крановоя установка МКМ-210 на базе КамАЗ 43118 покупка 1 ед.</t>
  </si>
  <si>
    <t>P_2910_ГОРСЕТЬ</t>
  </si>
  <si>
    <t xml:space="preserve">  на год 2029</t>
  </si>
  <si>
    <t>1.2.2.1.3</t>
  </si>
  <si>
    <t>Реконструкция КЛ-10 кВ.  ТП 15-ТП 59 ул. Чорос-Гуркина 41-51, протяженность по трассе 0,310 км (замена старого кабеля на кабель из сшитого полиэтилена)</t>
  </si>
  <si>
    <t>P_2607_ГОРСЕТЬ</t>
  </si>
  <si>
    <t xml:space="preserve">                                                                                         Решение о принятии инвестиционной программы отсутствует</t>
  </si>
  <si>
    <t>План принятия основных средств и нематериальных активов к бухгалтерскому учету на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</si>
</sst>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;[White][=0]\ General;General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5" fillId="0" borderId="0"/>
    <xf numFmtId="0" fontId="1" fillId="0" borderId="0"/>
  </cellStyleXfs>
  <cellXfs count="6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/>
    </xf>
    <xf numFmtId="0" fontId="10" fillId="0" borderId="1" xfId="6" applyFont="1" applyBorder="1" applyAlignment="1">
      <alignment horizontal="center" vertical="center" textRotation="90" wrapText="1"/>
    </xf>
    <xf numFmtId="49" fontId="10" fillId="0" borderId="1" xfId="6" applyNumberFormat="1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164" fontId="10" fillId="0" borderId="1" xfId="6" applyNumberFormat="1" applyFont="1" applyBorder="1" applyAlignment="1">
      <alignment horizontal="center" vertical="center"/>
    </xf>
    <xf numFmtId="0" fontId="2" fillId="0" borderId="0" xfId="3" applyFont="1" applyAlignment="1">
      <alignment horizontal="right" vertical="center"/>
    </xf>
    <xf numFmtId="0" fontId="2" fillId="0" borderId="0" xfId="3" applyFont="1" applyAlignment="1">
      <alignment horizontal="right"/>
    </xf>
    <xf numFmtId="0" fontId="4" fillId="0" borderId="0" xfId="7" applyFont="1" applyAlignment="1">
      <alignment horizontal="center"/>
    </xf>
    <xf numFmtId="0" fontId="5" fillId="0" borderId="0" xfId="7" applyFont="1" applyAlignment="1">
      <alignment horizontal="center" vertical="top"/>
    </xf>
    <xf numFmtId="0" fontId="10" fillId="0" borderId="1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/>
    </xf>
    <xf numFmtId="164" fontId="5" fillId="0" borderId="1" xfId="6" applyNumberFormat="1" applyFont="1" applyBorder="1" applyAlignment="1">
      <alignment horizontal="center" vertical="center"/>
    </xf>
    <xf numFmtId="164" fontId="10" fillId="7" borderId="1" xfId="6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center" wrapText="1"/>
    </xf>
    <xf numFmtId="164" fontId="5" fillId="7" borderId="1" xfId="6" applyNumberFormat="1" applyFont="1" applyFill="1" applyBorder="1" applyAlignment="1">
      <alignment horizontal="center" vertical="center"/>
    </xf>
    <xf numFmtId="164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4" fontId="10" fillId="8" borderId="1" xfId="6" applyNumberFormat="1" applyFont="1" applyFill="1" applyBorder="1" applyAlignment="1">
      <alignment horizontal="center" vertical="center"/>
    </xf>
    <xf numFmtId="164" fontId="5" fillId="8" borderId="1" xfId="6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0" fontId="0" fillId="7" borderId="0" xfId="0" applyFill="1"/>
    <xf numFmtId="0" fontId="1" fillId="0" borderId="1" xfId="0" applyFont="1" applyBorder="1" applyAlignment="1">
      <alignment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4" fillId="0" borderId="0" xfId="5" applyFont="1" applyAlignment="1">
      <alignment horizontal="center"/>
    </xf>
    <xf numFmtId="0" fontId="4" fillId="0" borderId="0" xfId="7" applyFont="1" applyAlignment="1">
      <alignment horizontal="center"/>
    </xf>
    <xf numFmtId="0" fontId="11" fillId="0" borderId="0" xfId="7" applyFont="1" applyAlignment="1">
      <alignment horizontal="center" vertical="center"/>
    </xf>
    <xf numFmtId="0" fontId="5" fillId="0" borderId="0" xfId="7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6" xfId="8" applyFont="1" applyBorder="1" applyAlignment="1">
      <alignment horizontal="center"/>
    </xf>
    <xf numFmtId="0" fontId="10" fillId="0" borderId="3" xfId="6" applyFont="1" applyBorder="1" applyAlignment="1">
      <alignment horizontal="center" vertical="center" wrapText="1"/>
    </xf>
    <xf numFmtId="0" fontId="10" fillId="0" borderId="4" xfId="6" applyFont="1" applyBorder="1" applyAlignment="1">
      <alignment horizontal="center" vertical="center" wrapText="1"/>
    </xf>
    <xf numFmtId="0" fontId="10" fillId="0" borderId="5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5" fillId="0" borderId="0" xfId="7" applyFont="1"/>
    <xf numFmtId="0" fontId="9" fillId="0" borderId="0" xfId="7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5" fillId="0" borderId="1" xfId="6" applyFont="1" applyBorder="1" applyAlignment="1">
      <alignment horizontal="center" vertical="center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7" xfId="7" xr:uid="{00000000-0005-0000-0000-000007000000}"/>
    <cellStyle name="Обычный_Форматы по компаниям_last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103"/>
  <sheetViews>
    <sheetView tabSelected="1" zoomScale="75" workbookViewId="0">
      <selection activeCell="D15" sqref="D15:AL15"/>
    </sheetView>
  </sheetViews>
  <sheetFormatPr defaultRowHeight="15.75" x14ac:dyDescent="0.25"/>
  <cols>
    <col min="1" max="1" width="13.42578125" style="1" customWidth="1"/>
    <col min="2" max="2" width="53.5703125" style="1" customWidth="1"/>
    <col min="3" max="3" width="2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2" width="9.7109375" style="1" customWidth="1"/>
    <col min="13" max="16" width="6.85546875" style="1" customWidth="1"/>
    <col min="17" max="17" width="7.42578125" style="1" customWidth="1"/>
    <col min="18" max="18" width="20.5703125" style="1" customWidth="1"/>
    <col min="19" max="19" width="7.28515625" style="1" customWidth="1"/>
    <col min="20" max="21" width="6.85546875" style="1" customWidth="1"/>
    <col min="22" max="22" width="7.28515625" style="1" customWidth="1"/>
    <col min="23" max="23" width="6.85546875" style="1" customWidth="1"/>
    <col min="24" max="24" width="8" style="1" customWidth="1"/>
    <col min="25" max="25" width="20.5703125" style="1" customWidth="1"/>
    <col min="26" max="26" width="7.5703125" style="1" customWidth="1"/>
    <col min="27" max="30" width="6.85546875" style="1" customWidth="1"/>
    <col min="31" max="31" width="10.28515625" style="1" customWidth="1"/>
    <col min="32" max="32" width="20.5703125" style="1" customWidth="1"/>
    <col min="33" max="33" width="7.5703125" style="1" customWidth="1"/>
    <col min="34" max="35" width="6.85546875" style="1" customWidth="1"/>
    <col min="36" max="36" width="7.5703125" style="1" customWidth="1"/>
    <col min="37" max="37" width="6.85546875" style="1" customWidth="1"/>
    <col min="38" max="38" width="11.7109375" style="1" customWidth="1"/>
  </cols>
  <sheetData>
    <row r="1" spans="1:38" ht="18.75" x14ac:dyDescent="0.25">
      <c r="AL1" s="24" t="s">
        <v>147</v>
      </c>
    </row>
    <row r="2" spans="1:38" ht="18.75" x14ac:dyDescent="0.3">
      <c r="AL2" s="25" t="s">
        <v>148</v>
      </c>
    </row>
    <row r="3" spans="1:38" ht="18.75" x14ac:dyDescent="0.3">
      <c r="AL3" s="25" t="s">
        <v>154</v>
      </c>
    </row>
    <row r="4" spans="1:38" ht="18.75" x14ac:dyDescent="0.3">
      <c r="A4" s="44" t="s">
        <v>149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</row>
    <row r="5" spans="1:38" ht="18.75" x14ac:dyDescent="0.3">
      <c r="A5" s="45" t="s">
        <v>179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</row>
    <row r="6" spans="1:38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8.75" x14ac:dyDescent="0.2">
      <c r="A7" s="46" t="s">
        <v>152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</row>
    <row r="8" spans="1:38" x14ac:dyDescent="0.2">
      <c r="A8" s="47" t="s">
        <v>150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</row>
    <row r="9" spans="1:38" x14ac:dyDescent="0.2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</row>
    <row r="10" spans="1:38" x14ac:dyDescent="0.25">
      <c r="A10" s="48" t="s">
        <v>163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</row>
    <row r="11" spans="1:38" ht="18.75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</row>
    <row r="12" spans="1:38" ht="18.75" x14ac:dyDescent="0.3">
      <c r="A12" s="43" t="s">
        <v>183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</row>
    <row r="13" spans="1:38" x14ac:dyDescent="0.2">
      <c r="A13" s="49" t="s">
        <v>151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</row>
    <row r="14" spans="1:38" x14ac:dyDescent="0.25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</row>
    <row r="15" spans="1:38" x14ac:dyDescent="0.2">
      <c r="A15" s="51" t="s">
        <v>91</v>
      </c>
      <c r="B15" s="54" t="s">
        <v>94</v>
      </c>
      <c r="C15" s="54" t="s">
        <v>95</v>
      </c>
      <c r="D15" s="61" t="s">
        <v>184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</row>
    <row r="16" spans="1:38" x14ac:dyDescent="0.2">
      <c r="A16" s="52"/>
      <c r="B16" s="54"/>
      <c r="C16" s="54"/>
      <c r="D16" s="55" t="s">
        <v>99</v>
      </c>
      <c r="E16" s="55"/>
      <c r="F16" s="55"/>
      <c r="G16" s="55"/>
      <c r="H16" s="55"/>
      <c r="I16" s="55"/>
      <c r="J16" s="55"/>
      <c r="K16" s="55" t="s">
        <v>100</v>
      </c>
      <c r="L16" s="55"/>
      <c r="M16" s="55"/>
      <c r="N16" s="55"/>
      <c r="O16" s="55"/>
      <c r="P16" s="55"/>
      <c r="Q16" s="55"/>
      <c r="R16" s="55" t="s">
        <v>101</v>
      </c>
      <c r="S16" s="55"/>
      <c r="T16" s="55"/>
      <c r="U16" s="55"/>
      <c r="V16" s="55"/>
      <c r="W16" s="55"/>
      <c r="X16" s="55"/>
      <c r="Y16" s="55" t="s">
        <v>102</v>
      </c>
      <c r="Z16" s="55"/>
      <c r="AA16" s="55"/>
      <c r="AB16" s="55"/>
      <c r="AC16" s="55"/>
      <c r="AD16" s="55"/>
      <c r="AE16" s="55"/>
      <c r="AF16" s="54" t="s">
        <v>103</v>
      </c>
      <c r="AG16" s="54"/>
      <c r="AH16" s="54"/>
      <c r="AI16" s="54"/>
      <c r="AJ16" s="54"/>
      <c r="AK16" s="54"/>
      <c r="AL16" s="54"/>
    </row>
    <row r="17" spans="1:39" ht="31.5" x14ac:dyDescent="0.2">
      <c r="A17" s="52"/>
      <c r="B17" s="54"/>
      <c r="C17" s="54"/>
      <c r="D17" s="28" t="s">
        <v>96</v>
      </c>
      <c r="E17" s="55" t="s">
        <v>97</v>
      </c>
      <c r="F17" s="55"/>
      <c r="G17" s="55"/>
      <c r="H17" s="55"/>
      <c r="I17" s="55"/>
      <c r="J17" s="55"/>
      <c r="K17" s="28" t="s">
        <v>96</v>
      </c>
      <c r="L17" s="55" t="s">
        <v>97</v>
      </c>
      <c r="M17" s="55"/>
      <c r="N17" s="55"/>
      <c r="O17" s="55"/>
      <c r="P17" s="55"/>
      <c r="Q17" s="55"/>
      <c r="R17" s="28" t="s">
        <v>96</v>
      </c>
      <c r="S17" s="55" t="s">
        <v>97</v>
      </c>
      <c r="T17" s="55"/>
      <c r="U17" s="55"/>
      <c r="V17" s="55"/>
      <c r="W17" s="55"/>
      <c r="X17" s="55"/>
      <c r="Y17" s="28" t="s">
        <v>96</v>
      </c>
      <c r="Z17" s="55" t="s">
        <v>97</v>
      </c>
      <c r="AA17" s="55"/>
      <c r="AB17" s="55"/>
      <c r="AC17" s="55"/>
      <c r="AD17" s="55"/>
      <c r="AE17" s="55"/>
      <c r="AF17" s="28" t="s">
        <v>96</v>
      </c>
      <c r="AG17" s="55" t="s">
        <v>97</v>
      </c>
      <c r="AH17" s="55"/>
      <c r="AI17" s="55"/>
      <c r="AJ17" s="55"/>
      <c r="AK17" s="55"/>
      <c r="AL17" s="55"/>
    </row>
    <row r="18" spans="1:39" ht="64.5" x14ac:dyDescent="0.2">
      <c r="A18" s="53"/>
      <c r="B18" s="54"/>
      <c r="C18" s="54"/>
      <c r="D18" s="2" t="s">
        <v>98</v>
      </c>
      <c r="E18" s="2" t="s">
        <v>98</v>
      </c>
      <c r="F18" s="4" t="s">
        <v>104</v>
      </c>
      <c r="G18" s="4" t="s">
        <v>105</v>
      </c>
      <c r="H18" s="4" t="s">
        <v>106</v>
      </c>
      <c r="I18" s="4" t="s">
        <v>107</v>
      </c>
      <c r="J18" s="4" t="s">
        <v>108</v>
      </c>
      <c r="K18" s="2" t="s">
        <v>98</v>
      </c>
      <c r="L18" s="2" t="s">
        <v>98</v>
      </c>
      <c r="M18" s="4" t="s">
        <v>104</v>
      </c>
      <c r="N18" s="4" t="s">
        <v>105</v>
      </c>
      <c r="O18" s="4" t="s">
        <v>106</v>
      </c>
      <c r="P18" s="4" t="s">
        <v>107</v>
      </c>
      <c r="Q18" s="4" t="s">
        <v>108</v>
      </c>
      <c r="R18" s="2" t="s">
        <v>98</v>
      </c>
      <c r="S18" s="2" t="s">
        <v>98</v>
      </c>
      <c r="T18" s="4" t="s">
        <v>104</v>
      </c>
      <c r="U18" s="4" t="s">
        <v>105</v>
      </c>
      <c r="V18" s="4" t="s">
        <v>106</v>
      </c>
      <c r="W18" s="4" t="s">
        <v>107</v>
      </c>
      <c r="X18" s="4" t="s">
        <v>108</v>
      </c>
      <c r="Y18" s="2" t="s">
        <v>98</v>
      </c>
      <c r="Z18" s="2" t="s">
        <v>98</v>
      </c>
      <c r="AA18" s="4" t="s">
        <v>104</v>
      </c>
      <c r="AB18" s="4" t="s">
        <v>105</v>
      </c>
      <c r="AC18" s="4" t="s">
        <v>106</v>
      </c>
      <c r="AD18" s="4" t="s">
        <v>107</v>
      </c>
      <c r="AE18" s="4" t="s">
        <v>108</v>
      </c>
      <c r="AF18" s="2" t="s">
        <v>98</v>
      </c>
      <c r="AG18" s="2" t="s">
        <v>98</v>
      </c>
      <c r="AH18" s="4" t="s">
        <v>104</v>
      </c>
      <c r="AI18" s="4" t="s">
        <v>105</v>
      </c>
      <c r="AJ18" s="4" t="s">
        <v>106</v>
      </c>
      <c r="AK18" s="4" t="s">
        <v>107</v>
      </c>
      <c r="AL18" s="4" t="s">
        <v>108</v>
      </c>
    </row>
    <row r="19" spans="1:39" x14ac:dyDescent="0.2">
      <c r="A19" s="29">
        <v>1</v>
      </c>
      <c r="B19" s="29">
        <v>2</v>
      </c>
      <c r="C19" s="29">
        <v>3</v>
      </c>
      <c r="D19" s="5" t="s">
        <v>109</v>
      </c>
      <c r="E19" s="5" t="s">
        <v>110</v>
      </c>
      <c r="F19" s="5" t="s">
        <v>111</v>
      </c>
      <c r="G19" s="5" t="s">
        <v>112</v>
      </c>
      <c r="H19" s="5" t="s">
        <v>113</v>
      </c>
      <c r="I19" s="5" t="s">
        <v>114</v>
      </c>
      <c r="J19" s="5" t="s">
        <v>115</v>
      </c>
      <c r="K19" s="5" t="s">
        <v>116</v>
      </c>
      <c r="L19" s="5" t="s">
        <v>117</v>
      </c>
      <c r="M19" s="5" t="s">
        <v>118</v>
      </c>
      <c r="N19" s="5" t="s">
        <v>119</v>
      </c>
      <c r="O19" s="5" t="s">
        <v>120</v>
      </c>
      <c r="P19" s="5" t="s">
        <v>121</v>
      </c>
      <c r="Q19" s="5" t="s">
        <v>122</v>
      </c>
      <c r="R19" s="5" t="s">
        <v>123</v>
      </c>
      <c r="S19" s="5" t="s">
        <v>124</v>
      </c>
      <c r="T19" s="5" t="s">
        <v>125</v>
      </c>
      <c r="U19" s="5" t="s">
        <v>126</v>
      </c>
      <c r="V19" s="5" t="s">
        <v>127</v>
      </c>
      <c r="W19" s="5" t="s">
        <v>128</v>
      </c>
      <c r="X19" s="5" t="s">
        <v>129</v>
      </c>
      <c r="Y19" s="5" t="s">
        <v>130</v>
      </c>
      <c r="Z19" s="5" t="s">
        <v>131</v>
      </c>
      <c r="AA19" s="5" t="s">
        <v>132</v>
      </c>
      <c r="AB19" s="5" t="s">
        <v>133</v>
      </c>
      <c r="AC19" s="5" t="s">
        <v>134</v>
      </c>
      <c r="AD19" s="5" t="s">
        <v>135</v>
      </c>
      <c r="AE19" s="5" t="s">
        <v>136</v>
      </c>
      <c r="AF19" s="5" t="s">
        <v>137</v>
      </c>
      <c r="AG19" s="5" t="s">
        <v>138</v>
      </c>
      <c r="AH19" s="5" t="s">
        <v>139</v>
      </c>
      <c r="AI19" s="5" t="s">
        <v>140</v>
      </c>
      <c r="AJ19" s="5" t="s">
        <v>141</v>
      </c>
      <c r="AK19" s="5" t="s">
        <v>142</v>
      </c>
      <c r="AL19" s="5" t="s">
        <v>143</v>
      </c>
    </row>
    <row r="20" spans="1:39" ht="37.5" x14ac:dyDescent="0.2">
      <c r="A20" s="6" t="s">
        <v>18</v>
      </c>
      <c r="B20" s="7" t="s">
        <v>19</v>
      </c>
      <c r="C20" s="8" t="s">
        <v>20</v>
      </c>
      <c r="D20" s="23" t="s">
        <v>51</v>
      </c>
      <c r="E20" s="23">
        <f t="shared" ref="E20:J20" si="0">E21+E38+E77+E80+E85+E86</f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 t="s">
        <v>51</v>
      </c>
      <c r="L20" s="23">
        <f t="shared" ref="L20:Q20" si="1">L21+L38+L77+L80+L85+L86</f>
        <v>19.074000000000002</v>
      </c>
      <c r="M20" s="23">
        <f t="shared" si="1"/>
        <v>0</v>
      </c>
      <c r="N20" s="23">
        <f t="shared" si="1"/>
        <v>0</v>
      </c>
      <c r="O20" s="23">
        <f t="shared" si="1"/>
        <v>0</v>
      </c>
      <c r="P20" s="23">
        <f t="shared" si="1"/>
        <v>0</v>
      </c>
      <c r="Q20" s="23">
        <f t="shared" si="1"/>
        <v>1</v>
      </c>
      <c r="R20" s="23" t="s">
        <v>51</v>
      </c>
      <c r="S20" s="23">
        <f t="shared" ref="S20:X20" si="2">S21+S38+S77+S80+S85+S86</f>
        <v>0</v>
      </c>
      <c r="T20" s="23">
        <f t="shared" si="2"/>
        <v>0</v>
      </c>
      <c r="U20" s="23">
        <f t="shared" si="2"/>
        <v>0</v>
      </c>
      <c r="V20" s="23">
        <f t="shared" si="2"/>
        <v>0</v>
      </c>
      <c r="W20" s="23">
        <f t="shared" si="2"/>
        <v>0</v>
      </c>
      <c r="X20" s="23">
        <f t="shared" si="2"/>
        <v>0</v>
      </c>
      <c r="Y20" s="23" t="s">
        <v>51</v>
      </c>
      <c r="Z20" s="23">
        <f t="shared" ref="Z20:AE20" si="3">Z21+Z38+Z77+Z80+Z85+Z86</f>
        <v>45.925279000000003</v>
      </c>
      <c r="AA20" s="23">
        <f t="shared" si="3"/>
        <v>0</v>
      </c>
      <c r="AB20" s="23">
        <f t="shared" si="3"/>
        <v>0</v>
      </c>
      <c r="AC20" s="23">
        <f t="shared" si="3"/>
        <v>2.8490000000000002</v>
      </c>
      <c r="AD20" s="23">
        <f t="shared" si="3"/>
        <v>0</v>
      </c>
      <c r="AE20" s="23">
        <f t="shared" si="3"/>
        <v>1305</v>
      </c>
      <c r="AF20" s="23" t="s">
        <v>51</v>
      </c>
      <c r="AG20" s="23">
        <f>AG21+AG38+AG77+AG80+AG85+AG86+AG75</f>
        <v>64.999279000000001</v>
      </c>
      <c r="AH20" s="23">
        <f>AH21+AH38+AH77+AH80+AH85+AH86+AH75</f>
        <v>0</v>
      </c>
      <c r="AI20" s="23">
        <f>AI21+AI38+AI77+AI80+AI85+AI86</f>
        <v>0</v>
      </c>
      <c r="AJ20" s="23">
        <f>AJ21+AJ38+AJ77+AJ80+AJ85+AJ86+AJ75</f>
        <v>2.8490000000000002</v>
      </c>
      <c r="AK20" s="23">
        <f>AK21+AK38+AK77+AK80+AK85+AK86</f>
        <v>0</v>
      </c>
      <c r="AL20" s="23">
        <f>AL21+AL38+AL77+AL80+AL85+AL86</f>
        <v>1306</v>
      </c>
      <c r="AM20" s="34"/>
    </row>
    <row r="21" spans="1:39" ht="31.5" x14ac:dyDescent="0.2">
      <c r="A21" s="18" t="s">
        <v>0</v>
      </c>
      <c r="B21" s="19" t="s">
        <v>21</v>
      </c>
      <c r="C21" s="20" t="s">
        <v>20</v>
      </c>
      <c r="D21" s="23" t="s">
        <v>51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 t="s">
        <v>51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 t="s">
        <v>51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 t="s">
        <v>51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 t="s">
        <v>51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</row>
    <row r="22" spans="1:39" ht="47.25" hidden="1" x14ac:dyDescent="0.2">
      <c r="A22" s="18" t="s">
        <v>1</v>
      </c>
      <c r="B22" s="19" t="s">
        <v>22</v>
      </c>
      <c r="C22" s="20" t="s">
        <v>20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9" ht="63" hidden="1" x14ac:dyDescent="0.2">
      <c r="A23" s="18" t="s">
        <v>2</v>
      </c>
      <c r="B23" s="19" t="s">
        <v>23</v>
      </c>
      <c r="C23" s="20" t="s">
        <v>20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9" ht="63" hidden="1" x14ac:dyDescent="0.2">
      <c r="A24" s="16" t="s">
        <v>2</v>
      </c>
      <c r="B24" s="21" t="s">
        <v>24</v>
      </c>
      <c r="C24" s="22" t="s">
        <v>20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1:39" ht="0.75" hidden="1" customHeight="1" x14ac:dyDescent="0.2">
      <c r="A25" s="18" t="s">
        <v>3</v>
      </c>
      <c r="B25" s="19" t="s">
        <v>25</v>
      </c>
      <c r="C25" s="20" t="s">
        <v>20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</row>
    <row r="26" spans="1:39" ht="94.5" hidden="1" x14ac:dyDescent="0.2">
      <c r="A26" s="16" t="s">
        <v>3</v>
      </c>
      <c r="B26" s="21" t="s">
        <v>26</v>
      </c>
      <c r="C26" s="22" t="s">
        <v>20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1:39" ht="47.25" hidden="1" x14ac:dyDescent="0.2">
      <c r="A27" s="18" t="s">
        <v>27</v>
      </c>
      <c r="B27" s="19" t="s">
        <v>28</v>
      </c>
      <c r="C27" s="20" t="s">
        <v>20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</row>
    <row r="28" spans="1:39" ht="15.75" hidden="1" customHeight="1" x14ac:dyDescent="0.2">
      <c r="A28" s="18" t="s">
        <v>4</v>
      </c>
      <c r="B28" s="19" t="s">
        <v>29</v>
      </c>
      <c r="C28" s="20" t="s">
        <v>20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</row>
    <row r="29" spans="1:39" ht="0.75" hidden="1" customHeight="1" x14ac:dyDescent="0.2">
      <c r="A29" s="18" t="s">
        <v>30</v>
      </c>
      <c r="B29" s="19" t="s">
        <v>31</v>
      </c>
      <c r="C29" s="20" t="s">
        <v>20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</row>
    <row r="30" spans="1:39" ht="47.25" hidden="1" x14ac:dyDescent="0.2">
      <c r="A30" s="18" t="s">
        <v>32</v>
      </c>
      <c r="B30" s="19" t="s">
        <v>33</v>
      </c>
      <c r="C30" s="20" t="s">
        <v>20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</row>
    <row r="31" spans="1:39" ht="46.5" hidden="1" customHeight="1" x14ac:dyDescent="0.2">
      <c r="A31" s="18" t="s">
        <v>5</v>
      </c>
      <c r="B31" s="19" t="s">
        <v>34</v>
      </c>
      <c r="C31" s="20" t="s">
        <v>20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</row>
    <row r="32" spans="1:39" ht="94.5" hidden="1" x14ac:dyDescent="0.2">
      <c r="A32" s="18" t="s">
        <v>6</v>
      </c>
      <c r="B32" s="19" t="s">
        <v>35</v>
      </c>
      <c r="C32" s="20" t="s">
        <v>20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</row>
    <row r="33" spans="1:38" ht="78.75" hidden="1" x14ac:dyDescent="0.2">
      <c r="A33" s="18" t="s">
        <v>7</v>
      </c>
      <c r="B33" s="19" t="s">
        <v>36</v>
      </c>
      <c r="C33" s="20" t="s">
        <v>20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</row>
    <row r="34" spans="1:38" ht="94.5" hidden="1" x14ac:dyDescent="0.2">
      <c r="A34" s="18" t="s">
        <v>37</v>
      </c>
      <c r="B34" s="19" t="s">
        <v>38</v>
      </c>
      <c r="C34" s="20" t="s">
        <v>20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</row>
    <row r="35" spans="1:38" ht="48" hidden="1" customHeight="1" x14ac:dyDescent="0.2">
      <c r="A35" s="18" t="s">
        <v>8</v>
      </c>
      <c r="B35" s="19" t="s">
        <v>39</v>
      </c>
      <c r="C35" s="20" t="s">
        <v>20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</row>
    <row r="36" spans="1:38" ht="0.75" hidden="1" customHeight="1" x14ac:dyDescent="0.2">
      <c r="A36" s="18" t="s">
        <v>40</v>
      </c>
      <c r="B36" s="19" t="s">
        <v>41</v>
      </c>
      <c r="C36" s="20" t="s">
        <v>20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</row>
    <row r="37" spans="1:38" ht="78.75" hidden="1" x14ac:dyDescent="0.2">
      <c r="A37" s="18" t="s">
        <v>42</v>
      </c>
      <c r="B37" s="19" t="s">
        <v>43</v>
      </c>
      <c r="C37" s="20" t="s">
        <v>20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</row>
    <row r="38" spans="1:38" ht="31.5" x14ac:dyDescent="0.2">
      <c r="A38" s="18" t="s">
        <v>9</v>
      </c>
      <c r="B38" s="19" t="s">
        <v>44</v>
      </c>
      <c r="C38" s="20" t="s">
        <v>20</v>
      </c>
      <c r="D38" s="23" t="s">
        <v>51</v>
      </c>
      <c r="E38" s="23">
        <f t="shared" ref="E38:J38" si="4">E39+E47+E61+E73</f>
        <v>0</v>
      </c>
      <c r="F38" s="23">
        <f t="shared" si="4"/>
        <v>0</v>
      </c>
      <c r="G38" s="23">
        <f t="shared" si="4"/>
        <v>0</v>
      </c>
      <c r="H38" s="23">
        <f t="shared" si="4"/>
        <v>0</v>
      </c>
      <c r="I38" s="23">
        <f t="shared" si="4"/>
        <v>0</v>
      </c>
      <c r="J38" s="23">
        <f t="shared" si="4"/>
        <v>0</v>
      </c>
      <c r="K38" s="23" t="s">
        <v>51</v>
      </c>
      <c r="L38" s="23">
        <f t="shared" ref="L38:Q38" si="5">L39+L47+L61+L73</f>
        <v>0</v>
      </c>
      <c r="M38" s="23">
        <f t="shared" si="5"/>
        <v>0</v>
      </c>
      <c r="N38" s="23">
        <f t="shared" si="5"/>
        <v>0</v>
      </c>
      <c r="O38" s="23">
        <f t="shared" si="5"/>
        <v>0</v>
      </c>
      <c r="P38" s="23">
        <f t="shared" si="5"/>
        <v>0</v>
      </c>
      <c r="Q38" s="23">
        <f t="shared" si="5"/>
        <v>0</v>
      </c>
      <c r="R38" s="23" t="s">
        <v>51</v>
      </c>
      <c r="S38" s="23">
        <f t="shared" ref="S38:X38" si="6">S39+S47+S61+S73</f>
        <v>0</v>
      </c>
      <c r="T38" s="23">
        <f t="shared" si="6"/>
        <v>0</v>
      </c>
      <c r="U38" s="23">
        <f t="shared" si="6"/>
        <v>0</v>
      </c>
      <c r="V38" s="23">
        <f t="shared" si="6"/>
        <v>0</v>
      </c>
      <c r="W38" s="23">
        <f t="shared" si="6"/>
        <v>0</v>
      </c>
      <c r="X38" s="23">
        <f t="shared" si="6"/>
        <v>0</v>
      </c>
      <c r="Y38" s="23" t="s">
        <v>51</v>
      </c>
      <c r="Z38" s="23">
        <f t="shared" ref="Z38:AE38" si="7">Z39+Z47+Z61+Z73</f>
        <v>45.925279000000003</v>
      </c>
      <c r="AA38" s="23">
        <f t="shared" si="7"/>
        <v>0</v>
      </c>
      <c r="AB38" s="23">
        <f t="shared" si="7"/>
        <v>0</v>
      </c>
      <c r="AC38" s="23">
        <f t="shared" si="7"/>
        <v>2.8490000000000002</v>
      </c>
      <c r="AD38" s="23">
        <f t="shared" si="7"/>
        <v>0</v>
      </c>
      <c r="AE38" s="23">
        <f t="shared" si="7"/>
        <v>1305</v>
      </c>
      <c r="AF38" s="23" t="s">
        <v>51</v>
      </c>
      <c r="AG38" s="23">
        <f t="shared" ref="AG38:AL38" si="8">AG39+AG47+AG61+AG73</f>
        <v>45.925279000000003</v>
      </c>
      <c r="AH38" s="23">
        <f t="shared" si="8"/>
        <v>0</v>
      </c>
      <c r="AI38" s="23">
        <f t="shared" si="8"/>
        <v>0</v>
      </c>
      <c r="AJ38" s="23">
        <f t="shared" si="8"/>
        <v>2.8490000000000002</v>
      </c>
      <c r="AK38" s="23">
        <f t="shared" si="8"/>
        <v>0</v>
      </c>
      <c r="AL38" s="23">
        <f t="shared" si="8"/>
        <v>1305</v>
      </c>
    </row>
    <row r="39" spans="1:38" ht="63" x14ac:dyDescent="0.2">
      <c r="A39" s="9" t="s">
        <v>10</v>
      </c>
      <c r="B39" s="10" t="s">
        <v>45</v>
      </c>
      <c r="C39" s="11" t="s">
        <v>20</v>
      </c>
      <c r="D39" s="23" t="s">
        <v>51</v>
      </c>
      <c r="E39" s="23">
        <f>E40+E43</f>
        <v>0</v>
      </c>
      <c r="F39" s="23">
        <f t="shared" ref="F39:J39" si="9">F40+F43</f>
        <v>0</v>
      </c>
      <c r="G39" s="23">
        <f t="shared" si="9"/>
        <v>0</v>
      </c>
      <c r="H39" s="23">
        <f t="shared" si="9"/>
        <v>0</v>
      </c>
      <c r="I39" s="23">
        <f t="shared" si="9"/>
        <v>0</v>
      </c>
      <c r="J39" s="23">
        <f t="shared" si="9"/>
        <v>0</v>
      </c>
      <c r="K39" s="23" t="s">
        <v>51</v>
      </c>
      <c r="L39" s="23">
        <f>L40+L43</f>
        <v>0</v>
      </c>
      <c r="M39" s="23">
        <f t="shared" ref="M39" si="10">M40+M43</f>
        <v>0</v>
      </c>
      <c r="N39" s="23">
        <f t="shared" ref="N39" si="11">N40+N43</f>
        <v>0</v>
      </c>
      <c r="O39" s="23">
        <f t="shared" ref="O39" si="12">O40+O43</f>
        <v>0</v>
      </c>
      <c r="P39" s="23">
        <f t="shared" ref="P39" si="13">P40+P43</f>
        <v>0</v>
      </c>
      <c r="Q39" s="23">
        <f t="shared" ref="Q39" si="14">Q40+Q43</f>
        <v>0</v>
      </c>
      <c r="R39" s="23" t="s">
        <v>51</v>
      </c>
      <c r="S39" s="23">
        <f>S40+S43</f>
        <v>0</v>
      </c>
      <c r="T39" s="23">
        <f t="shared" ref="T39" si="15">T40+T43</f>
        <v>0</v>
      </c>
      <c r="U39" s="23">
        <f t="shared" ref="U39" si="16">U40+U43</f>
        <v>0</v>
      </c>
      <c r="V39" s="23">
        <f t="shared" ref="V39" si="17">V40+V43</f>
        <v>0</v>
      </c>
      <c r="W39" s="23">
        <f t="shared" ref="W39" si="18">W40+W43</f>
        <v>0</v>
      </c>
      <c r="X39" s="23">
        <f t="shared" ref="X39" si="19">X40+X43</f>
        <v>0</v>
      </c>
      <c r="Y39" s="23" t="s">
        <v>51</v>
      </c>
      <c r="Z39" s="23">
        <f>Z40+Z43</f>
        <v>0</v>
      </c>
      <c r="AA39" s="23">
        <f t="shared" ref="AA39" si="20">AA40+AA43</f>
        <v>0</v>
      </c>
      <c r="AB39" s="23">
        <f t="shared" ref="AB39" si="21">AB40+AB43</f>
        <v>0</v>
      </c>
      <c r="AC39" s="23">
        <f t="shared" ref="AC39" si="22">AC40+AC43</f>
        <v>0</v>
      </c>
      <c r="AD39" s="23">
        <f t="shared" ref="AD39" si="23">AD40+AD43</f>
        <v>0</v>
      </c>
      <c r="AE39" s="23">
        <f t="shared" ref="AE39" si="24">AE40+AE43</f>
        <v>0</v>
      </c>
      <c r="AF39" s="23" t="s">
        <v>51</v>
      </c>
      <c r="AG39" s="23">
        <f>AG40+AG43</f>
        <v>0</v>
      </c>
      <c r="AH39" s="23">
        <f t="shared" ref="AH39" si="25">AH40+AH43</f>
        <v>0</v>
      </c>
      <c r="AI39" s="23">
        <f t="shared" ref="AI39" si="26">AI40+AI43</f>
        <v>0</v>
      </c>
      <c r="AJ39" s="23">
        <f t="shared" ref="AJ39" si="27">AJ40+AJ43</f>
        <v>0</v>
      </c>
      <c r="AK39" s="23">
        <f t="shared" ref="AK39" si="28">AK40+AK43</f>
        <v>0</v>
      </c>
      <c r="AL39" s="23">
        <f t="shared" ref="AL39" si="29">AL40+AL43</f>
        <v>0</v>
      </c>
    </row>
    <row r="40" spans="1:38" ht="31.5" x14ac:dyDescent="0.2">
      <c r="A40" s="12" t="s">
        <v>11</v>
      </c>
      <c r="B40" s="13" t="s">
        <v>46</v>
      </c>
      <c r="C40" s="14" t="s">
        <v>20</v>
      </c>
      <c r="D40" s="23" t="s">
        <v>51</v>
      </c>
      <c r="E40" s="23">
        <f>E42+E41</f>
        <v>0</v>
      </c>
      <c r="F40" s="23">
        <f t="shared" ref="F40:J40" si="30">F42+F41</f>
        <v>0</v>
      </c>
      <c r="G40" s="23">
        <f t="shared" si="30"/>
        <v>0</v>
      </c>
      <c r="H40" s="23">
        <f t="shared" si="30"/>
        <v>0</v>
      </c>
      <c r="I40" s="23">
        <f t="shared" si="30"/>
        <v>0</v>
      </c>
      <c r="J40" s="23">
        <f t="shared" si="30"/>
        <v>0</v>
      </c>
      <c r="K40" s="23" t="s">
        <v>51</v>
      </c>
      <c r="L40" s="23">
        <f t="shared" ref="L40:Q40" si="31">L42+L41</f>
        <v>0</v>
      </c>
      <c r="M40" s="23">
        <f t="shared" si="31"/>
        <v>0</v>
      </c>
      <c r="N40" s="23">
        <f t="shared" si="31"/>
        <v>0</v>
      </c>
      <c r="O40" s="23">
        <f t="shared" si="31"/>
        <v>0</v>
      </c>
      <c r="P40" s="23">
        <f t="shared" si="31"/>
        <v>0</v>
      </c>
      <c r="Q40" s="23">
        <f t="shared" si="31"/>
        <v>0</v>
      </c>
      <c r="R40" s="23" t="s">
        <v>51</v>
      </c>
      <c r="S40" s="23">
        <f t="shared" ref="S40:X40" si="32">S42+S41</f>
        <v>0</v>
      </c>
      <c r="T40" s="23">
        <f t="shared" si="32"/>
        <v>0</v>
      </c>
      <c r="U40" s="23">
        <f t="shared" si="32"/>
        <v>0</v>
      </c>
      <c r="V40" s="23">
        <f t="shared" si="32"/>
        <v>0</v>
      </c>
      <c r="W40" s="23">
        <f t="shared" si="32"/>
        <v>0</v>
      </c>
      <c r="X40" s="23">
        <f t="shared" si="32"/>
        <v>0</v>
      </c>
      <c r="Y40" s="23" t="s">
        <v>51</v>
      </c>
      <c r="Z40" s="23">
        <f t="shared" ref="Z40:AE40" si="33">Z42+Z41</f>
        <v>0</v>
      </c>
      <c r="AA40" s="23">
        <f t="shared" si="33"/>
        <v>0</v>
      </c>
      <c r="AB40" s="23">
        <f t="shared" si="33"/>
        <v>0</v>
      </c>
      <c r="AC40" s="23">
        <f t="shared" si="33"/>
        <v>0</v>
      </c>
      <c r="AD40" s="23">
        <f t="shared" si="33"/>
        <v>0</v>
      </c>
      <c r="AE40" s="23">
        <f t="shared" si="33"/>
        <v>0</v>
      </c>
      <c r="AF40" s="23" t="s">
        <v>51</v>
      </c>
      <c r="AG40" s="23">
        <f t="shared" ref="AG40:AL40" si="34">AG42+AG41</f>
        <v>0</v>
      </c>
      <c r="AH40" s="23">
        <f t="shared" si="34"/>
        <v>0</v>
      </c>
      <c r="AI40" s="23">
        <f t="shared" si="34"/>
        <v>0</v>
      </c>
      <c r="AJ40" s="23">
        <f t="shared" si="34"/>
        <v>0</v>
      </c>
      <c r="AK40" s="23">
        <f t="shared" si="34"/>
        <v>0</v>
      </c>
      <c r="AL40" s="23">
        <f t="shared" si="34"/>
        <v>0</v>
      </c>
    </row>
    <row r="41" spans="1:38" x14ac:dyDescent="0.2">
      <c r="A41" s="15"/>
      <c r="B41" s="40"/>
      <c r="C41" s="15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30"/>
      <c r="T41" s="23"/>
      <c r="U41" s="23"/>
      <c r="V41" s="23"/>
      <c r="W41" s="23"/>
      <c r="X41" s="23"/>
      <c r="Y41" s="23"/>
      <c r="Z41" s="30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</row>
    <row r="42" spans="1:38" hidden="1" x14ac:dyDescent="0.2">
      <c r="A42" s="17"/>
      <c r="B42" s="32"/>
      <c r="C42" s="35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33"/>
      <c r="T42" s="31"/>
      <c r="U42" s="23"/>
      <c r="V42" s="23"/>
      <c r="W42" s="23"/>
      <c r="X42" s="23"/>
      <c r="Y42" s="23"/>
      <c r="Z42" s="37"/>
      <c r="AA42" s="36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</row>
    <row r="43" spans="1:38" ht="47.25" x14ac:dyDescent="0.2">
      <c r="A43" s="12" t="s">
        <v>12</v>
      </c>
      <c r="B43" s="13" t="s">
        <v>47</v>
      </c>
      <c r="C43" s="14" t="s">
        <v>20</v>
      </c>
      <c r="D43" s="23" t="s">
        <v>51</v>
      </c>
      <c r="E43" s="30">
        <f>E44+E45+E46</f>
        <v>0</v>
      </c>
      <c r="F43" s="30">
        <f t="shared" ref="F43:I43" si="35">F44+F45+F46</f>
        <v>0</v>
      </c>
      <c r="G43" s="30">
        <f t="shared" si="35"/>
        <v>0</v>
      </c>
      <c r="H43" s="30">
        <f t="shared" si="35"/>
        <v>0</v>
      </c>
      <c r="I43" s="30">
        <f t="shared" si="35"/>
        <v>0</v>
      </c>
      <c r="J43" s="30">
        <f>J44+J45+J46</f>
        <v>0</v>
      </c>
      <c r="K43" s="23" t="s">
        <v>51</v>
      </c>
      <c r="L43" s="30">
        <f>L44+L45+L46</f>
        <v>0</v>
      </c>
      <c r="M43" s="30">
        <f t="shared" ref="M43" si="36">M44+M45+M46</f>
        <v>0</v>
      </c>
      <c r="N43" s="30">
        <f t="shared" ref="N43" si="37">N44+N45+N46</f>
        <v>0</v>
      </c>
      <c r="O43" s="30">
        <f t="shared" ref="O43" si="38">O44+O45+O46</f>
        <v>0</v>
      </c>
      <c r="P43" s="30">
        <f t="shared" ref="P43" si="39">P44+P45+P46</f>
        <v>0</v>
      </c>
      <c r="Q43" s="30">
        <f>Q44+Q45+Q46</f>
        <v>0</v>
      </c>
      <c r="R43" s="23" t="s">
        <v>51</v>
      </c>
      <c r="S43" s="30">
        <f>S44+S45+S46</f>
        <v>0</v>
      </c>
      <c r="T43" s="30">
        <f t="shared" ref="T43" si="40">T44+T45+T46</f>
        <v>0</v>
      </c>
      <c r="U43" s="30">
        <f t="shared" ref="U43" si="41">U44+U45+U46</f>
        <v>0</v>
      </c>
      <c r="V43" s="30">
        <f t="shared" ref="V43" si="42">V44+V45+V46</f>
        <v>0</v>
      </c>
      <c r="W43" s="30">
        <f t="shared" ref="W43" si="43">W44+W45+W46</f>
        <v>0</v>
      </c>
      <c r="X43" s="30">
        <f>X44+X45+X46</f>
        <v>0</v>
      </c>
      <c r="Y43" s="23" t="s">
        <v>51</v>
      </c>
      <c r="Z43" s="30">
        <f>Z44+Z45+Z46</f>
        <v>0</v>
      </c>
      <c r="AA43" s="30">
        <f t="shared" ref="AA43" si="44">AA44+AA45+AA46</f>
        <v>0</v>
      </c>
      <c r="AB43" s="30">
        <f t="shared" ref="AB43" si="45">AB44+AB45+AB46</f>
        <v>0</v>
      </c>
      <c r="AC43" s="30">
        <f t="shared" ref="AC43" si="46">AC44+AC45+AC46</f>
        <v>0</v>
      </c>
      <c r="AD43" s="30">
        <f t="shared" ref="AD43" si="47">AD44+AD45+AD46</f>
        <v>0</v>
      </c>
      <c r="AE43" s="30">
        <f>AE44+AE45+AE46</f>
        <v>0</v>
      </c>
      <c r="AF43" s="23" t="s">
        <v>51</v>
      </c>
      <c r="AG43" s="30">
        <f>AG44+AG45+AG46</f>
        <v>0</v>
      </c>
      <c r="AH43" s="30">
        <f t="shared" ref="AH43" si="48">AH44+AH45+AH46</f>
        <v>0</v>
      </c>
      <c r="AI43" s="30">
        <f t="shared" ref="AI43" si="49">AI44+AI45+AI46</f>
        <v>0</v>
      </c>
      <c r="AJ43" s="30">
        <f t="shared" ref="AJ43" si="50">AJ44+AJ45+AJ46</f>
        <v>0</v>
      </c>
      <c r="AK43" s="30">
        <f t="shared" ref="AK43" si="51">AK44+AK45+AK46</f>
        <v>0</v>
      </c>
      <c r="AL43" s="30">
        <f>AL44+AL45+AL46</f>
        <v>0</v>
      </c>
    </row>
    <row r="44" spans="1:38" hidden="1" x14ac:dyDescent="0.2">
      <c r="A44" s="15"/>
      <c r="B44" s="42"/>
      <c r="C44" s="35"/>
      <c r="D44" s="30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30"/>
      <c r="T44" s="23"/>
      <c r="U44" s="23"/>
      <c r="V44" s="23"/>
      <c r="W44" s="23"/>
      <c r="X44" s="23"/>
      <c r="Y44" s="23"/>
      <c r="Z44" s="30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</row>
    <row r="45" spans="1:38" ht="57" hidden="1" customHeight="1" x14ac:dyDescent="0.2">
      <c r="A45" s="15"/>
      <c r="B45" s="42"/>
      <c r="C45" s="35"/>
      <c r="D45" s="30"/>
      <c r="E45" s="23"/>
      <c r="F45" s="23"/>
      <c r="G45" s="23"/>
      <c r="H45" s="23"/>
      <c r="I45" s="23"/>
      <c r="J45" s="23"/>
      <c r="K45" s="23"/>
      <c r="L45" s="31"/>
      <c r="M45" s="23"/>
      <c r="N45" s="23"/>
      <c r="O45" s="23"/>
      <c r="P45" s="23"/>
      <c r="Q45" s="23"/>
      <c r="R45" s="23"/>
      <c r="S45" s="30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</row>
    <row r="46" spans="1:38" hidden="1" x14ac:dyDescent="0.2">
      <c r="A46" s="15"/>
      <c r="B46" s="42"/>
      <c r="C46" s="35"/>
      <c r="D46" s="30"/>
      <c r="E46" s="23"/>
      <c r="F46" s="23"/>
      <c r="G46" s="23"/>
      <c r="H46" s="23"/>
      <c r="I46" s="23"/>
      <c r="J46" s="23"/>
      <c r="K46" s="23"/>
      <c r="L46" s="31"/>
      <c r="M46" s="23"/>
      <c r="N46" s="23"/>
      <c r="O46" s="23"/>
      <c r="P46" s="23"/>
      <c r="Q46" s="23"/>
      <c r="R46" s="23"/>
      <c r="S46" s="30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</row>
    <row r="47" spans="1:38" ht="47.25" x14ac:dyDescent="0.2">
      <c r="A47" s="9" t="s">
        <v>13</v>
      </c>
      <c r="B47" s="10" t="s">
        <v>48</v>
      </c>
      <c r="C47" s="11" t="s">
        <v>20</v>
      </c>
      <c r="D47" s="23" t="s">
        <v>51</v>
      </c>
      <c r="E47" s="23">
        <f t="shared" ref="E47:J47" si="52">E48+E60</f>
        <v>0</v>
      </c>
      <c r="F47" s="23">
        <f t="shared" si="52"/>
        <v>0</v>
      </c>
      <c r="G47" s="23">
        <f t="shared" si="52"/>
        <v>0</v>
      </c>
      <c r="H47" s="23">
        <f t="shared" si="52"/>
        <v>0</v>
      </c>
      <c r="I47" s="23">
        <f t="shared" si="52"/>
        <v>0</v>
      </c>
      <c r="J47" s="23">
        <f t="shared" si="52"/>
        <v>0</v>
      </c>
      <c r="K47" s="23" t="s">
        <v>51</v>
      </c>
      <c r="L47" s="23">
        <f t="shared" ref="L47:Q47" si="53">L48+L60</f>
        <v>0</v>
      </c>
      <c r="M47" s="23">
        <f t="shared" si="53"/>
        <v>0</v>
      </c>
      <c r="N47" s="23">
        <f t="shared" si="53"/>
        <v>0</v>
      </c>
      <c r="O47" s="23">
        <f t="shared" si="53"/>
        <v>0</v>
      </c>
      <c r="P47" s="23">
        <f t="shared" si="53"/>
        <v>0</v>
      </c>
      <c r="Q47" s="23">
        <f t="shared" si="53"/>
        <v>0</v>
      </c>
      <c r="R47" s="23" t="s">
        <v>51</v>
      </c>
      <c r="S47" s="23">
        <f t="shared" ref="S47:X47" si="54">S48+S60</f>
        <v>0</v>
      </c>
      <c r="T47" s="23">
        <f t="shared" si="54"/>
        <v>0</v>
      </c>
      <c r="U47" s="23">
        <f t="shared" si="54"/>
        <v>0</v>
      </c>
      <c r="V47" s="23">
        <f t="shared" si="54"/>
        <v>0</v>
      </c>
      <c r="W47" s="23">
        <f t="shared" si="54"/>
        <v>0</v>
      </c>
      <c r="X47" s="23">
        <f t="shared" si="54"/>
        <v>0</v>
      </c>
      <c r="Y47" s="23" t="s">
        <v>51</v>
      </c>
      <c r="Z47" s="23">
        <f t="shared" ref="Z47:AE47" si="55">Z48+Z60</f>
        <v>30.103279000000001</v>
      </c>
      <c r="AA47" s="23">
        <f t="shared" si="55"/>
        <v>0</v>
      </c>
      <c r="AB47" s="23">
        <f t="shared" si="55"/>
        <v>0</v>
      </c>
      <c r="AC47" s="23">
        <f t="shared" si="55"/>
        <v>2.8490000000000002</v>
      </c>
      <c r="AD47" s="23">
        <f t="shared" si="55"/>
        <v>0</v>
      </c>
      <c r="AE47" s="23">
        <f t="shared" si="55"/>
        <v>0</v>
      </c>
      <c r="AF47" s="23" t="s">
        <v>51</v>
      </c>
      <c r="AG47" s="23">
        <f t="shared" ref="AG47:AL47" si="56">AG48+AG60</f>
        <v>30.103279000000001</v>
      </c>
      <c r="AH47" s="23">
        <f t="shared" si="56"/>
        <v>0</v>
      </c>
      <c r="AI47" s="23">
        <f t="shared" si="56"/>
        <v>0</v>
      </c>
      <c r="AJ47" s="23">
        <f t="shared" si="56"/>
        <v>2.8490000000000002</v>
      </c>
      <c r="AK47" s="23">
        <f t="shared" si="56"/>
        <v>0</v>
      </c>
      <c r="AL47" s="23">
        <f t="shared" si="56"/>
        <v>0</v>
      </c>
    </row>
    <row r="48" spans="1:38" ht="31.5" x14ac:dyDescent="0.2">
      <c r="A48" s="12" t="s">
        <v>49</v>
      </c>
      <c r="B48" s="13" t="s">
        <v>50</v>
      </c>
      <c r="C48" s="14" t="s">
        <v>20</v>
      </c>
      <c r="D48" s="23" t="s">
        <v>51</v>
      </c>
      <c r="E48" s="23">
        <f>E50+E51+E52+E59+E53+E54+E55+E56</f>
        <v>0</v>
      </c>
      <c r="F48" s="23">
        <f t="shared" ref="F48:J48" si="57">F50+F51+F52+F59</f>
        <v>0</v>
      </c>
      <c r="G48" s="23">
        <f t="shared" si="57"/>
        <v>0</v>
      </c>
      <c r="H48" s="23">
        <f t="shared" si="57"/>
        <v>0</v>
      </c>
      <c r="I48" s="23">
        <f t="shared" si="57"/>
        <v>0</v>
      </c>
      <c r="J48" s="23">
        <f t="shared" si="57"/>
        <v>0</v>
      </c>
      <c r="K48" s="23" t="s">
        <v>51</v>
      </c>
      <c r="L48" s="23">
        <f>L50+L51+L52+L59+L53+L54+L55+L56</f>
        <v>0</v>
      </c>
      <c r="M48" s="23">
        <f t="shared" ref="M48:Q48" si="58">M50+M51+M52+M59</f>
        <v>0</v>
      </c>
      <c r="N48" s="23">
        <f t="shared" si="58"/>
        <v>0</v>
      </c>
      <c r="O48" s="23">
        <f t="shared" si="58"/>
        <v>0</v>
      </c>
      <c r="P48" s="23">
        <f t="shared" si="58"/>
        <v>0</v>
      </c>
      <c r="Q48" s="23">
        <f t="shared" si="58"/>
        <v>0</v>
      </c>
      <c r="R48" s="23" t="s">
        <v>51</v>
      </c>
      <c r="S48" s="23">
        <f>S50+S51+S52+S59+S53+S54+S55+S56</f>
        <v>0</v>
      </c>
      <c r="T48" s="23">
        <f t="shared" ref="T48:X48" si="59">T50+T51+T52+T59</f>
        <v>0</v>
      </c>
      <c r="U48" s="23">
        <f t="shared" si="59"/>
        <v>0</v>
      </c>
      <c r="V48" s="23">
        <f t="shared" si="59"/>
        <v>0</v>
      </c>
      <c r="W48" s="23">
        <f t="shared" si="59"/>
        <v>0</v>
      </c>
      <c r="X48" s="23">
        <f t="shared" si="59"/>
        <v>0</v>
      </c>
      <c r="Y48" s="23" t="s">
        <v>51</v>
      </c>
      <c r="Z48" s="23">
        <f>Z50+Z51+Z52+Z59+Z53+Z54+Z55+Z56</f>
        <v>30.103279000000001</v>
      </c>
      <c r="AA48" s="23">
        <f t="shared" ref="AA48:AE48" si="60">AA50+AA51+AA52+AA59</f>
        <v>0</v>
      </c>
      <c r="AB48" s="23">
        <f t="shared" si="60"/>
        <v>0</v>
      </c>
      <c r="AC48" s="23">
        <f t="shared" si="60"/>
        <v>2.8490000000000002</v>
      </c>
      <c r="AD48" s="23">
        <f t="shared" si="60"/>
        <v>0</v>
      </c>
      <c r="AE48" s="23">
        <f t="shared" si="60"/>
        <v>0</v>
      </c>
      <c r="AF48" s="23" t="s">
        <v>51</v>
      </c>
      <c r="AG48" s="23">
        <f>AG50+AG51+AG52+AG59+AG53+AG54+AG55+AG56</f>
        <v>30.103279000000001</v>
      </c>
      <c r="AH48" s="23">
        <f t="shared" ref="AH48:AL48" si="61">AH50+AH51+AH52+AH59</f>
        <v>0</v>
      </c>
      <c r="AI48" s="23">
        <f t="shared" si="61"/>
        <v>0</v>
      </c>
      <c r="AJ48" s="23">
        <f t="shared" si="61"/>
        <v>2.8490000000000002</v>
      </c>
      <c r="AK48" s="23">
        <f t="shared" si="61"/>
        <v>0</v>
      </c>
      <c r="AL48" s="23">
        <f t="shared" si="61"/>
        <v>0</v>
      </c>
    </row>
    <row r="49" spans="1:38" ht="46.5" customHeight="1" x14ac:dyDescent="0.2">
      <c r="A49" s="17" t="s">
        <v>180</v>
      </c>
      <c r="B49" s="32" t="s">
        <v>181</v>
      </c>
      <c r="C49" s="35" t="s">
        <v>182</v>
      </c>
      <c r="D49" s="30" t="s">
        <v>51</v>
      </c>
      <c r="E49" s="30"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 t="s">
        <v>51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 t="s">
        <v>51</v>
      </c>
      <c r="S49" s="30">
        <v>0</v>
      </c>
      <c r="T49" s="30">
        <v>0</v>
      </c>
      <c r="U49" s="30">
        <v>0</v>
      </c>
      <c r="V49" s="30">
        <v>0</v>
      </c>
      <c r="W49" s="30">
        <v>0</v>
      </c>
      <c r="X49" s="30">
        <v>0</v>
      </c>
      <c r="Y49" s="30" t="s">
        <v>51</v>
      </c>
      <c r="Z49" s="30">
        <v>3.2760500000000001</v>
      </c>
      <c r="AA49" s="30">
        <v>0</v>
      </c>
      <c r="AB49" s="30">
        <v>0</v>
      </c>
      <c r="AC49" s="30">
        <v>0.31</v>
      </c>
      <c r="AD49" s="30">
        <v>0</v>
      </c>
      <c r="AE49" s="30">
        <v>0</v>
      </c>
      <c r="AF49" s="30" t="s">
        <v>51</v>
      </c>
      <c r="AG49" s="30">
        <f t="shared" ref="AG49:AL49" si="62">E49+L49+S49+Z49</f>
        <v>3.2760500000000001</v>
      </c>
      <c r="AH49" s="30">
        <f t="shared" si="62"/>
        <v>0</v>
      </c>
      <c r="AI49" s="30">
        <f t="shared" si="62"/>
        <v>0</v>
      </c>
      <c r="AJ49" s="30">
        <f t="shared" si="62"/>
        <v>0.31</v>
      </c>
      <c r="AK49" s="30">
        <f t="shared" si="62"/>
        <v>0</v>
      </c>
      <c r="AL49" s="30">
        <f t="shared" si="62"/>
        <v>0</v>
      </c>
    </row>
    <row r="50" spans="1:38" ht="78.75" x14ac:dyDescent="0.2">
      <c r="A50" s="17" t="s">
        <v>164</v>
      </c>
      <c r="B50" s="32" t="s">
        <v>165</v>
      </c>
      <c r="C50" s="35" t="s">
        <v>166</v>
      </c>
      <c r="D50" s="23" t="s">
        <v>51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 t="s">
        <v>51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 t="s">
        <v>51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 t="s">
        <v>51</v>
      </c>
      <c r="Z50" s="23">
        <v>12.39392</v>
      </c>
      <c r="AA50" s="23">
        <v>0</v>
      </c>
      <c r="AB50" s="23">
        <v>0</v>
      </c>
      <c r="AC50" s="23">
        <v>2.4390000000000001</v>
      </c>
      <c r="AD50" s="23">
        <v>0</v>
      </c>
      <c r="AE50" s="23">
        <v>0</v>
      </c>
      <c r="AF50" s="23" t="s">
        <v>51</v>
      </c>
      <c r="AG50" s="23">
        <f t="shared" ref="AG50:AL51" si="63">E50+L50+S50+Z50</f>
        <v>12.39392</v>
      </c>
      <c r="AH50" s="23">
        <f t="shared" si="63"/>
        <v>0</v>
      </c>
      <c r="AI50" s="23">
        <f t="shared" si="63"/>
        <v>0</v>
      </c>
      <c r="AJ50" s="23">
        <f t="shared" si="63"/>
        <v>2.4390000000000001</v>
      </c>
      <c r="AK50" s="23">
        <f t="shared" si="63"/>
        <v>0</v>
      </c>
      <c r="AL50" s="23">
        <f t="shared" si="63"/>
        <v>0</v>
      </c>
    </row>
    <row r="51" spans="1:38" ht="63" x14ac:dyDescent="0.2">
      <c r="A51" s="17" t="s">
        <v>167</v>
      </c>
      <c r="B51" s="32" t="s">
        <v>168</v>
      </c>
      <c r="C51" s="35" t="s">
        <v>169</v>
      </c>
      <c r="D51" s="23" t="s">
        <v>51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 t="s">
        <v>51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 t="s">
        <v>51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 t="s">
        <v>51</v>
      </c>
      <c r="Z51" s="23">
        <v>1.9295519999999999</v>
      </c>
      <c r="AA51" s="23">
        <v>0</v>
      </c>
      <c r="AB51" s="23">
        <v>0</v>
      </c>
      <c r="AC51" s="23">
        <v>0.16</v>
      </c>
      <c r="AD51" s="23">
        <v>0</v>
      </c>
      <c r="AE51" s="23">
        <v>0</v>
      </c>
      <c r="AF51" s="23" t="s">
        <v>51</v>
      </c>
      <c r="AG51" s="23">
        <f t="shared" si="63"/>
        <v>1.9295519999999999</v>
      </c>
      <c r="AH51" s="23">
        <f t="shared" si="63"/>
        <v>0</v>
      </c>
      <c r="AI51" s="23">
        <f t="shared" si="63"/>
        <v>0</v>
      </c>
      <c r="AJ51" s="23">
        <f t="shared" si="63"/>
        <v>0.16</v>
      </c>
      <c r="AK51" s="23">
        <f t="shared" si="63"/>
        <v>0</v>
      </c>
      <c r="AL51" s="23">
        <f t="shared" si="63"/>
        <v>0</v>
      </c>
    </row>
    <row r="52" spans="1:38" ht="46.5" customHeight="1" x14ac:dyDescent="0.2">
      <c r="A52" s="17" t="s">
        <v>170</v>
      </c>
      <c r="B52" s="32" t="s">
        <v>171</v>
      </c>
      <c r="C52" s="35" t="s">
        <v>172</v>
      </c>
      <c r="D52" s="23" t="s">
        <v>51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 t="s">
        <v>51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 t="s">
        <v>51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 t="s">
        <v>51</v>
      </c>
      <c r="Z52" s="23">
        <v>3.0149270000000001</v>
      </c>
      <c r="AA52" s="23">
        <v>0</v>
      </c>
      <c r="AB52" s="23">
        <v>0</v>
      </c>
      <c r="AC52" s="23">
        <v>0.25</v>
      </c>
      <c r="AD52" s="23">
        <v>0</v>
      </c>
      <c r="AE52" s="23">
        <v>0</v>
      </c>
      <c r="AF52" s="23" t="s">
        <v>51</v>
      </c>
      <c r="AG52" s="23">
        <f t="shared" ref="AG52" si="64">E52+L52+S52+Z52</f>
        <v>3.0149270000000001</v>
      </c>
      <c r="AH52" s="23">
        <f t="shared" ref="AH52" si="65">F52+M52+T52+AA52</f>
        <v>0</v>
      </c>
      <c r="AI52" s="23">
        <f t="shared" ref="AI52" si="66">G52+N52+U52+AB52</f>
        <v>0</v>
      </c>
      <c r="AJ52" s="23">
        <f t="shared" ref="AJ52" si="67">H52+O52+V52+AC52</f>
        <v>0.25</v>
      </c>
      <c r="AK52" s="23">
        <f t="shared" ref="AK52" si="68">I52+P52+W52+AD52</f>
        <v>0</v>
      </c>
      <c r="AL52" s="23">
        <f t="shared" ref="AL52" si="69">J52+Q52+X52+AE52</f>
        <v>0</v>
      </c>
    </row>
    <row r="53" spans="1:38" ht="46.5" customHeight="1" x14ac:dyDescent="0.2">
      <c r="A53" s="17" t="s">
        <v>173</v>
      </c>
      <c r="B53" s="32" t="s">
        <v>174</v>
      </c>
      <c r="C53" s="35" t="s">
        <v>175</v>
      </c>
      <c r="D53" s="23"/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 t="s">
        <v>51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 t="s">
        <v>51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 t="s">
        <v>51</v>
      </c>
      <c r="Z53" s="23">
        <v>12.76488</v>
      </c>
      <c r="AA53" s="23">
        <v>0</v>
      </c>
      <c r="AB53" s="23">
        <v>0</v>
      </c>
      <c r="AC53" s="23">
        <v>2.512</v>
      </c>
      <c r="AD53" s="23">
        <v>0</v>
      </c>
      <c r="AE53" s="23">
        <v>0</v>
      </c>
      <c r="AF53" s="23" t="s">
        <v>51</v>
      </c>
      <c r="AG53" s="23">
        <f t="shared" ref="AG53" si="70">E53+L53+S53+Z53</f>
        <v>12.76488</v>
      </c>
      <c r="AH53" s="23">
        <f t="shared" ref="AH53" si="71">F53+M53+T53+AA53</f>
        <v>0</v>
      </c>
      <c r="AI53" s="23">
        <f t="shared" ref="AI53" si="72">G53+N53+U53+AB53</f>
        <v>0</v>
      </c>
      <c r="AJ53" s="23">
        <f t="shared" ref="AJ53" si="73">H53+O53+V53+AC53</f>
        <v>2.512</v>
      </c>
      <c r="AK53" s="23">
        <f t="shared" ref="AK53" si="74">I53+P53+W53+AD53</f>
        <v>0</v>
      </c>
      <c r="AL53" s="23">
        <f t="shared" ref="AL53" si="75">J53+Q53+X53+AE53</f>
        <v>0</v>
      </c>
    </row>
    <row r="54" spans="1:38" ht="46.5" hidden="1" customHeight="1" x14ac:dyDescent="0.2">
      <c r="A54" s="35"/>
      <c r="B54" s="40"/>
      <c r="C54" s="15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</row>
    <row r="55" spans="1:38" ht="46.5" hidden="1" customHeight="1" x14ac:dyDescent="0.2">
      <c r="A55" s="35"/>
      <c r="B55" s="32"/>
      <c r="C55" s="35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</row>
    <row r="56" spans="1:38" ht="46.5" hidden="1" customHeight="1" x14ac:dyDescent="0.2">
      <c r="A56" s="35"/>
      <c r="B56" s="32"/>
      <c r="C56" s="35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</row>
    <row r="57" spans="1:38" ht="46.5" hidden="1" customHeight="1" x14ac:dyDescent="0.2">
      <c r="A57" s="17"/>
      <c r="B57" s="32"/>
      <c r="C57" s="35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</row>
    <row r="58" spans="1:38" ht="46.5" hidden="1" customHeight="1" x14ac:dyDescent="0.2">
      <c r="A58" s="17"/>
      <c r="B58" s="32"/>
      <c r="C58" s="35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</row>
    <row r="59" spans="1:38" ht="46.5" hidden="1" customHeight="1" x14ac:dyDescent="0.2">
      <c r="A59" s="35"/>
      <c r="B59" s="32"/>
      <c r="C59" s="35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</row>
    <row r="60" spans="1:38" ht="42" customHeight="1" x14ac:dyDescent="0.2">
      <c r="A60" s="12" t="s">
        <v>52</v>
      </c>
      <c r="B60" s="13" t="s">
        <v>53</v>
      </c>
      <c r="C60" s="14" t="s">
        <v>20</v>
      </c>
      <c r="D60" s="23" t="s">
        <v>51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 t="s">
        <v>51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 t="s">
        <v>51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 t="s">
        <v>51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 t="s">
        <v>51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</row>
    <row r="61" spans="1:38" ht="41.25" customHeight="1" x14ac:dyDescent="0.2">
      <c r="A61" s="9" t="s">
        <v>14</v>
      </c>
      <c r="B61" s="10" t="s">
        <v>54</v>
      </c>
      <c r="C61" s="11" t="s">
        <v>20</v>
      </c>
      <c r="D61" s="23" t="s">
        <v>51</v>
      </c>
      <c r="E61" s="23">
        <f t="shared" ref="E61:T61" si="76">E62</f>
        <v>0</v>
      </c>
      <c r="F61" s="23">
        <f t="shared" si="76"/>
        <v>0</v>
      </c>
      <c r="G61" s="23">
        <f t="shared" si="76"/>
        <v>0</v>
      </c>
      <c r="H61" s="23">
        <f t="shared" si="76"/>
        <v>0</v>
      </c>
      <c r="I61" s="23">
        <f t="shared" si="76"/>
        <v>0</v>
      </c>
      <c r="J61" s="23">
        <f t="shared" si="76"/>
        <v>0</v>
      </c>
      <c r="K61" s="23" t="s">
        <v>51</v>
      </c>
      <c r="L61" s="23">
        <f t="shared" si="76"/>
        <v>0</v>
      </c>
      <c r="M61" s="23">
        <f t="shared" si="76"/>
        <v>0</v>
      </c>
      <c r="N61" s="23">
        <f t="shared" si="76"/>
        <v>0</v>
      </c>
      <c r="O61" s="23">
        <f t="shared" si="76"/>
        <v>0</v>
      </c>
      <c r="P61" s="23">
        <f t="shared" si="76"/>
        <v>0</v>
      </c>
      <c r="Q61" s="23">
        <f t="shared" si="76"/>
        <v>0</v>
      </c>
      <c r="R61" s="23" t="s">
        <v>51</v>
      </c>
      <c r="S61" s="23">
        <f t="shared" si="76"/>
        <v>0</v>
      </c>
      <c r="T61" s="23">
        <f t="shared" si="76"/>
        <v>0</v>
      </c>
      <c r="U61" s="23">
        <f t="shared" ref="U61:X61" si="77">U62</f>
        <v>0</v>
      </c>
      <c r="V61" s="23">
        <f t="shared" si="77"/>
        <v>0</v>
      </c>
      <c r="W61" s="23">
        <f t="shared" si="77"/>
        <v>0</v>
      </c>
      <c r="X61" s="23">
        <f t="shared" si="77"/>
        <v>0</v>
      </c>
      <c r="Y61" s="23" t="s">
        <v>51</v>
      </c>
      <c r="Z61" s="23">
        <f t="shared" ref="Z61:AE61" si="78">Z62</f>
        <v>15.821999999999999</v>
      </c>
      <c r="AA61" s="23">
        <f t="shared" si="78"/>
        <v>0</v>
      </c>
      <c r="AB61" s="23">
        <f t="shared" si="78"/>
        <v>0</v>
      </c>
      <c r="AC61" s="23">
        <f t="shared" si="78"/>
        <v>0</v>
      </c>
      <c r="AD61" s="23">
        <f t="shared" si="78"/>
        <v>0</v>
      </c>
      <c r="AE61" s="23">
        <f t="shared" si="78"/>
        <v>1305</v>
      </c>
      <c r="AF61" s="23" t="s">
        <v>51</v>
      </c>
      <c r="AG61" s="23">
        <f t="shared" ref="AG61:AL61" si="79">AG62</f>
        <v>15.821999999999999</v>
      </c>
      <c r="AH61" s="23">
        <f t="shared" si="79"/>
        <v>0</v>
      </c>
      <c r="AI61" s="23">
        <f t="shared" si="79"/>
        <v>0</v>
      </c>
      <c r="AJ61" s="23">
        <f t="shared" si="79"/>
        <v>0</v>
      </c>
      <c r="AK61" s="23">
        <f t="shared" si="79"/>
        <v>0</v>
      </c>
      <c r="AL61" s="23">
        <f t="shared" si="79"/>
        <v>1305</v>
      </c>
    </row>
    <row r="62" spans="1:38" ht="42.75" customHeight="1" x14ac:dyDescent="0.2">
      <c r="A62" s="12" t="s">
        <v>15</v>
      </c>
      <c r="B62" s="13" t="s">
        <v>55</v>
      </c>
      <c r="C62" s="14" t="s">
        <v>20</v>
      </c>
      <c r="D62" s="23" t="s">
        <v>51</v>
      </c>
      <c r="E62" s="23">
        <f>E63+E64+E65</f>
        <v>0</v>
      </c>
      <c r="F62" s="23">
        <f t="shared" ref="F62:J62" si="80">F63+F64+F65</f>
        <v>0</v>
      </c>
      <c r="G62" s="23">
        <f t="shared" si="80"/>
        <v>0</v>
      </c>
      <c r="H62" s="23">
        <f t="shared" si="80"/>
        <v>0</v>
      </c>
      <c r="I62" s="23">
        <f t="shared" si="80"/>
        <v>0</v>
      </c>
      <c r="J62" s="23">
        <f t="shared" si="80"/>
        <v>0</v>
      </c>
      <c r="K62" s="23" t="s">
        <v>51</v>
      </c>
      <c r="L62" s="23">
        <f>L63+L64+L65</f>
        <v>0</v>
      </c>
      <c r="M62" s="23">
        <f t="shared" ref="M62" si="81">M63+M64+M65</f>
        <v>0</v>
      </c>
      <c r="N62" s="23">
        <f t="shared" ref="N62" si="82">N63+N64+N65</f>
        <v>0</v>
      </c>
      <c r="O62" s="23">
        <f t="shared" ref="O62" si="83">O63+O64+O65</f>
        <v>0</v>
      </c>
      <c r="P62" s="23">
        <f t="shared" ref="P62" si="84">P63+P64+P65</f>
        <v>0</v>
      </c>
      <c r="Q62" s="23">
        <f t="shared" ref="Q62" si="85">Q63+Q64+Q65</f>
        <v>0</v>
      </c>
      <c r="R62" s="23" t="s">
        <v>51</v>
      </c>
      <c r="S62" s="23">
        <f>S63+S64+S65</f>
        <v>0</v>
      </c>
      <c r="T62" s="23">
        <f t="shared" ref="T62" si="86">T63+T64+T65</f>
        <v>0</v>
      </c>
      <c r="U62" s="23">
        <f t="shared" ref="U62" si="87">U63+U64+U65</f>
        <v>0</v>
      </c>
      <c r="V62" s="23">
        <f t="shared" ref="V62" si="88">V63+V64+V65</f>
        <v>0</v>
      </c>
      <c r="W62" s="23">
        <f t="shared" ref="W62" si="89">W63+W64+W65</f>
        <v>0</v>
      </c>
      <c r="X62" s="23">
        <f t="shared" ref="X62" si="90">X63+X64+X65</f>
        <v>0</v>
      </c>
      <c r="Y62" s="23" t="s">
        <v>51</v>
      </c>
      <c r="Z62" s="23">
        <f>Z63+Z64+Z65</f>
        <v>15.821999999999999</v>
      </c>
      <c r="AA62" s="23">
        <f t="shared" ref="AA62" si="91">AA63+AA64+AA65</f>
        <v>0</v>
      </c>
      <c r="AB62" s="23">
        <f t="shared" ref="AB62" si="92">AB63+AB64+AB65</f>
        <v>0</v>
      </c>
      <c r="AC62" s="23">
        <f t="shared" ref="AC62" si="93">AC63+AC64+AC65</f>
        <v>0</v>
      </c>
      <c r="AD62" s="23">
        <f t="shared" ref="AD62" si="94">AD63+AD64+AD65</f>
        <v>0</v>
      </c>
      <c r="AE62" s="23">
        <f t="shared" ref="AE62" si="95">AE63+AE64+AE65</f>
        <v>1305</v>
      </c>
      <c r="AF62" s="23" t="s">
        <v>51</v>
      </c>
      <c r="AG62" s="23">
        <f>AG63+AG64+AG65</f>
        <v>15.821999999999999</v>
      </c>
      <c r="AH62" s="23">
        <f t="shared" ref="AH62" si="96">AH63+AH64+AH65</f>
        <v>0</v>
      </c>
      <c r="AI62" s="23">
        <f t="shared" ref="AI62" si="97">AI63+AI64+AI65</f>
        <v>0</v>
      </c>
      <c r="AJ62" s="23">
        <f t="shared" ref="AJ62" si="98">AJ63+AJ64+AJ65</f>
        <v>0</v>
      </c>
      <c r="AK62" s="23">
        <f t="shared" ref="AK62" si="99">AK63+AK64+AK65</f>
        <v>0</v>
      </c>
      <c r="AL62" s="23">
        <f t="shared" ref="AL62" si="100">AL63+AL64+AL65</f>
        <v>1305</v>
      </c>
    </row>
    <row r="63" spans="1:38" ht="69.75" customHeight="1" x14ac:dyDescent="0.2">
      <c r="A63" s="35" t="s">
        <v>153</v>
      </c>
      <c r="B63" s="32" t="s">
        <v>155</v>
      </c>
      <c r="C63" s="35" t="s">
        <v>156</v>
      </c>
      <c r="D63" s="23" t="s">
        <v>51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 t="s">
        <v>51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 t="s">
        <v>51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 t="s">
        <v>51</v>
      </c>
      <c r="Z63" s="23">
        <v>9.76</v>
      </c>
      <c r="AA63" s="23">
        <v>0</v>
      </c>
      <c r="AB63" s="23">
        <v>0</v>
      </c>
      <c r="AC63" s="23">
        <v>0</v>
      </c>
      <c r="AD63" s="23">
        <v>0</v>
      </c>
      <c r="AE63" s="23">
        <v>950</v>
      </c>
      <c r="AF63" s="23" t="s">
        <v>51</v>
      </c>
      <c r="AG63" s="23">
        <f t="shared" ref="AG63:AL63" si="101">E63+L63+S63+Z63</f>
        <v>9.76</v>
      </c>
      <c r="AH63" s="23">
        <f t="shared" si="101"/>
        <v>0</v>
      </c>
      <c r="AI63" s="23">
        <f t="shared" si="101"/>
        <v>0</v>
      </c>
      <c r="AJ63" s="23">
        <f t="shared" si="101"/>
        <v>0</v>
      </c>
      <c r="AK63" s="23">
        <f t="shared" si="101"/>
        <v>0</v>
      </c>
      <c r="AL63" s="23">
        <f t="shared" si="101"/>
        <v>950</v>
      </c>
    </row>
    <row r="64" spans="1:38" ht="69.75" customHeight="1" x14ac:dyDescent="0.2">
      <c r="A64" s="35" t="s">
        <v>157</v>
      </c>
      <c r="B64" s="32" t="s">
        <v>158</v>
      </c>
      <c r="C64" s="35" t="s">
        <v>159</v>
      </c>
      <c r="D64" s="30" t="s">
        <v>51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 t="s">
        <v>51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 t="s">
        <v>51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 t="s">
        <v>51</v>
      </c>
      <c r="Z64" s="23">
        <v>5.7110000000000003</v>
      </c>
      <c r="AA64" s="23">
        <v>0</v>
      </c>
      <c r="AB64" s="23">
        <v>0</v>
      </c>
      <c r="AC64" s="23">
        <v>0</v>
      </c>
      <c r="AD64" s="23">
        <v>0</v>
      </c>
      <c r="AE64" s="23">
        <v>325</v>
      </c>
      <c r="AF64" s="23" t="s">
        <v>51</v>
      </c>
      <c r="AG64" s="23">
        <f t="shared" ref="AG64:AG65" si="102">E64+L64+S64+Z64</f>
        <v>5.7110000000000003</v>
      </c>
      <c r="AH64" s="23">
        <f t="shared" ref="AH64:AH65" si="103">F64+M64+T64+AA64</f>
        <v>0</v>
      </c>
      <c r="AI64" s="23">
        <f t="shared" ref="AI64:AI65" si="104">G64+N64+U64+AB64</f>
        <v>0</v>
      </c>
      <c r="AJ64" s="23">
        <f t="shared" ref="AJ64:AJ65" si="105">H64+O64+V64+AC64</f>
        <v>0</v>
      </c>
      <c r="AK64" s="23">
        <f t="shared" ref="AK64:AK65" si="106">I64+P64+W64+AD64</f>
        <v>0</v>
      </c>
      <c r="AL64" s="23">
        <f t="shared" ref="AL64:AL65" si="107">J64+Q64+X64+AE64</f>
        <v>325</v>
      </c>
    </row>
    <row r="65" spans="1:38" ht="85.5" customHeight="1" x14ac:dyDescent="0.2">
      <c r="A65" s="35" t="s">
        <v>160</v>
      </c>
      <c r="B65" s="32" t="s">
        <v>161</v>
      </c>
      <c r="C65" s="35" t="s">
        <v>162</v>
      </c>
      <c r="D65" s="30" t="s">
        <v>51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 t="s">
        <v>51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 t="s">
        <v>51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 t="s">
        <v>51</v>
      </c>
      <c r="Z65" s="23">
        <v>0.35099999999999998</v>
      </c>
      <c r="AA65" s="23">
        <v>0</v>
      </c>
      <c r="AB65" s="23">
        <v>0</v>
      </c>
      <c r="AC65" s="23">
        <v>0</v>
      </c>
      <c r="AD65" s="23">
        <v>0</v>
      </c>
      <c r="AE65" s="23">
        <v>30</v>
      </c>
      <c r="AF65" s="23" t="s">
        <v>51</v>
      </c>
      <c r="AG65" s="23">
        <f t="shared" si="102"/>
        <v>0.35099999999999998</v>
      </c>
      <c r="AH65" s="23">
        <f t="shared" si="103"/>
        <v>0</v>
      </c>
      <c r="AI65" s="23">
        <f t="shared" si="104"/>
        <v>0</v>
      </c>
      <c r="AJ65" s="23">
        <f t="shared" si="105"/>
        <v>0</v>
      </c>
      <c r="AK65" s="23">
        <f t="shared" si="106"/>
        <v>0</v>
      </c>
      <c r="AL65" s="23">
        <f t="shared" si="107"/>
        <v>30</v>
      </c>
    </row>
    <row r="66" spans="1:38" ht="47.25" customHeight="1" x14ac:dyDescent="0.2">
      <c r="A66" s="12" t="s">
        <v>84</v>
      </c>
      <c r="B66" s="13" t="s">
        <v>56</v>
      </c>
      <c r="C66" s="14" t="s">
        <v>20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</row>
    <row r="67" spans="1:38" ht="44.25" customHeight="1" x14ac:dyDescent="0.2">
      <c r="A67" s="12" t="s">
        <v>85</v>
      </c>
      <c r="B67" s="13" t="s">
        <v>57</v>
      </c>
      <c r="C67" s="14" t="s">
        <v>20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</row>
    <row r="68" spans="1:38" ht="48" customHeight="1" x14ac:dyDescent="0.2">
      <c r="A68" s="12" t="s">
        <v>86</v>
      </c>
      <c r="B68" s="13" t="s">
        <v>58</v>
      </c>
      <c r="C68" s="14" t="s">
        <v>20</v>
      </c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</row>
    <row r="69" spans="1:38" ht="38.25" customHeight="1" x14ac:dyDescent="0.2">
      <c r="A69" s="12" t="s">
        <v>87</v>
      </c>
      <c r="B69" s="13" t="s">
        <v>59</v>
      </c>
      <c r="C69" s="14" t="s">
        <v>20</v>
      </c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</row>
    <row r="70" spans="1:38" ht="57.75" customHeight="1" x14ac:dyDescent="0.2">
      <c r="A70" s="12" t="s">
        <v>88</v>
      </c>
      <c r="B70" s="13" t="s">
        <v>60</v>
      </c>
      <c r="C70" s="14" t="s">
        <v>20</v>
      </c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</row>
    <row r="71" spans="1:38" ht="33" customHeight="1" x14ac:dyDescent="0.2">
      <c r="A71" s="12" t="s">
        <v>89</v>
      </c>
      <c r="B71" s="13" t="s">
        <v>61</v>
      </c>
      <c r="C71" s="14" t="s">
        <v>20</v>
      </c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</row>
    <row r="72" spans="1:38" ht="42.75" customHeight="1" x14ac:dyDescent="0.2">
      <c r="A72" s="12" t="s">
        <v>90</v>
      </c>
      <c r="B72" s="13" t="s">
        <v>62</v>
      </c>
      <c r="C72" s="14" t="s">
        <v>20</v>
      </c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</row>
    <row r="73" spans="1:38" ht="47.25" x14ac:dyDescent="0.2">
      <c r="A73" s="9" t="s">
        <v>63</v>
      </c>
      <c r="B73" s="10" t="s">
        <v>64</v>
      </c>
      <c r="C73" s="11" t="s">
        <v>20</v>
      </c>
      <c r="D73" s="23" t="s">
        <v>51</v>
      </c>
      <c r="E73" s="23">
        <v>0</v>
      </c>
      <c r="F73" s="23">
        <v>0</v>
      </c>
      <c r="G73" s="23">
        <v>0</v>
      </c>
      <c r="H73" s="23">
        <v>0</v>
      </c>
      <c r="I73" s="23">
        <v>0</v>
      </c>
      <c r="J73" s="23">
        <v>0</v>
      </c>
      <c r="K73" s="23" t="s">
        <v>51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 t="s">
        <v>51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 t="s">
        <v>51</v>
      </c>
      <c r="Z73" s="23">
        <v>0</v>
      </c>
      <c r="AA73" s="23">
        <v>0</v>
      </c>
      <c r="AB73" s="23">
        <v>0</v>
      </c>
      <c r="AC73" s="23">
        <v>0</v>
      </c>
      <c r="AD73" s="23">
        <v>0</v>
      </c>
      <c r="AE73" s="23">
        <v>0</v>
      </c>
      <c r="AF73" s="23" t="s">
        <v>51</v>
      </c>
      <c r="AG73" s="23">
        <v>0</v>
      </c>
      <c r="AH73" s="23">
        <v>0</v>
      </c>
      <c r="AI73" s="23">
        <v>0</v>
      </c>
      <c r="AJ73" s="23">
        <v>0</v>
      </c>
      <c r="AK73" s="23">
        <v>0</v>
      </c>
      <c r="AL73" s="23">
        <v>0</v>
      </c>
    </row>
    <row r="74" spans="1:38" ht="31.5" x14ac:dyDescent="0.2">
      <c r="A74" s="12" t="s">
        <v>65</v>
      </c>
      <c r="B74" s="13" t="s">
        <v>66</v>
      </c>
      <c r="C74" s="14" t="s">
        <v>20</v>
      </c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</row>
    <row r="75" spans="1:38" ht="47.25" x14ac:dyDescent="0.2">
      <c r="A75" s="12" t="s">
        <v>67</v>
      </c>
      <c r="B75" s="13" t="s">
        <v>68</v>
      </c>
      <c r="C75" s="14" t="s">
        <v>20</v>
      </c>
      <c r="D75" s="23"/>
      <c r="E75" s="23">
        <f t="shared" ref="E75:J75" si="108">E76</f>
        <v>0</v>
      </c>
      <c r="F75" s="23">
        <f t="shared" si="108"/>
        <v>0</v>
      </c>
      <c r="G75" s="23">
        <f t="shared" si="108"/>
        <v>0</v>
      </c>
      <c r="H75" s="23">
        <f t="shared" si="108"/>
        <v>0</v>
      </c>
      <c r="I75" s="23">
        <f t="shared" si="108"/>
        <v>0</v>
      </c>
      <c r="J75" s="23">
        <f t="shared" si="108"/>
        <v>0</v>
      </c>
      <c r="K75" s="23"/>
      <c r="L75" s="23">
        <f t="shared" ref="L75:Q75" si="109">L76</f>
        <v>0</v>
      </c>
      <c r="M75" s="23">
        <f t="shared" si="109"/>
        <v>0</v>
      </c>
      <c r="N75" s="23">
        <f t="shared" si="109"/>
        <v>0</v>
      </c>
      <c r="O75" s="23">
        <f t="shared" si="109"/>
        <v>0</v>
      </c>
      <c r="P75" s="23">
        <f t="shared" si="109"/>
        <v>0</v>
      </c>
      <c r="Q75" s="23">
        <f t="shared" si="109"/>
        <v>0</v>
      </c>
      <c r="R75" s="23"/>
      <c r="S75" s="23">
        <f>S76</f>
        <v>0</v>
      </c>
      <c r="T75" s="23">
        <f t="shared" ref="T75:X75" si="110">T76</f>
        <v>0</v>
      </c>
      <c r="U75" s="23">
        <f t="shared" si="110"/>
        <v>0</v>
      </c>
      <c r="V75" s="23">
        <f t="shared" si="110"/>
        <v>0</v>
      </c>
      <c r="W75" s="23">
        <f t="shared" si="110"/>
        <v>0</v>
      </c>
      <c r="X75" s="23">
        <f t="shared" si="110"/>
        <v>0</v>
      </c>
      <c r="Y75" s="23"/>
      <c r="Z75" s="23">
        <f t="shared" ref="Z75:AE75" si="111">Z76</f>
        <v>0</v>
      </c>
      <c r="AA75" s="23">
        <f t="shared" si="111"/>
        <v>0</v>
      </c>
      <c r="AB75" s="23">
        <f t="shared" si="111"/>
        <v>0</v>
      </c>
      <c r="AC75" s="23">
        <f t="shared" si="111"/>
        <v>0</v>
      </c>
      <c r="AD75" s="23">
        <f t="shared" si="111"/>
        <v>0</v>
      </c>
      <c r="AE75" s="23">
        <f t="shared" si="111"/>
        <v>0</v>
      </c>
      <c r="AF75" s="23"/>
      <c r="AG75" s="23">
        <f t="shared" ref="AG75:AL75" si="112">AG76</f>
        <v>0</v>
      </c>
      <c r="AH75" s="23">
        <f t="shared" si="112"/>
        <v>0</v>
      </c>
      <c r="AI75" s="23">
        <f t="shared" si="112"/>
        <v>0</v>
      </c>
      <c r="AJ75" s="23">
        <f t="shared" si="112"/>
        <v>0</v>
      </c>
      <c r="AK75" s="23">
        <f t="shared" si="112"/>
        <v>0</v>
      </c>
      <c r="AL75" s="23">
        <f t="shared" si="112"/>
        <v>0</v>
      </c>
    </row>
    <row r="76" spans="1:38" ht="10.5" customHeight="1" x14ac:dyDescent="0.2">
      <c r="A76" s="15"/>
      <c r="B76" s="40"/>
      <c r="C76" s="15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</row>
    <row r="77" spans="1:38" ht="63" x14ac:dyDescent="0.2">
      <c r="A77" s="18" t="s">
        <v>16</v>
      </c>
      <c r="B77" s="19" t="s">
        <v>69</v>
      </c>
      <c r="C77" s="20" t="s">
        <v>20</v>
      </c>
      <c r="D77" s="23" t="s">
        <v>51</v>
      </c>
      <c r="E77" s="23">
        <f t="shared" ref="E77:J77" si="113">E78+E79</f>
        <v>0</v>
      </c>
      <c r="F77" s="23">
        <f t="shared" si="113"/>
        <v>0</v>
      </c>
      <c r="G77" s="23">
        <f t="shared" si="113"/>
        <v>0</v>
      </c>
      <c r="H77" s="23">
        <f t="shared" si="113"/>
        <v>0</v>
      </c>
      <c r="I77" s="23">
        <f t="shared" si="113"/>
        <v>0</v>
      </c>
      <c r="J77" s="23">
        <f t="shared" si="113"/>
        <v>0</v>
      </c>
      <c r="K77" s="23" t="s">
        <v>51</v>
      </c>
      <c r="L77" s="23">
        <f t="shared" ref="L77:Q77" si="114">L78+L79</f>
        <v>0</v>
      </c>
      <c r="M77" s="23">
        <f t="shared" si="114"/>
        <v>0</v>
      </c>
      <c r="N77" s="23">
        <f t="shared" si="114"/>
        <v>0</v>
      </c>
      <c r="O77" s="23">
        <f t="shared" si="114"/>
        <v>0</v>
      </c>
      <c r="P77" s="23">
        <f t="shared" si="114"/>
        <v>0</v>
      </c>
      <c r="Q77" s="23">
        <f t="shared" si="114"/>
        <v>0</v>
      </c>
      <c r="R77" s="23" t="s">
        <v>51</v>
      </c>
      <c r="S77" s="23">
        <f>S78+S79</f>
        <v>0</v>
      </c>
      <c r="T77" s="23">
        <f t="shared" ref="T77:X77" si="115">T78+T79</f>
        <v>0</v>
      </c>
      <c r="U77" s="23">
        <f t="shared" si="115"/>
        <v>0</v>
      </c>
      <c r="V77" s="23">
        <f t="shared" si="115"/>
        <v>0</v>
      </c>
      <c r="W77" s="23">
        <f t="shared" si="115"/>
        <v>0</v>
      </c>
      <c r="X77" s="23">
        <f t="shared" si="115"/>
        <v>0</v>
      </c>
      <c r="Y77" s="23" t="s">
        <v>51</v>
      </c>
      <c r="Z77" s="23">
        <f t="shared" ref="Z77:AE77" si="116">Z78+Z79</f>
        <v>0</v>
      </c>
      <c r="AA77" s="23">
        <f t="shared" si="116"/>
        <v>0</v>
      </c>
      <c r="AB77" s="23">
        <f t="shared" si="116"/>
        <v>0</v>
      </c>
      <c r="AC77" s="23">
        <f t="shared" si="116"/>
        <v>0</v>
      </c>
      <c r="AD77" s="23">
        <f t="shared" si="116"/>
        <v>0</v>
      </c>
      <c r="AE77" s="23">
        <f t="shared" si="116"/>
        <v>0</v>
      </c>
      <c r="AF77" s="23" t="s">
        <v>51</v>
      </c>
      <c r="AG77" s="23">
        <f t="shared" ref="AG77:AL77" si="117">AG78+AG79</f>
        <v>0</v>
      </c>
      <c r="AH77" s="23">
        <f t="shared" si="117"/>
        <v>0</v>
      </c>
      <c r="AI77" s="23">
        <f t="shared" si="117"/>
        <v>0</v>
      </c>
      <c r="AJ77" s="23">
        <f t="shared" si="117"/>
        <v>0</v>
      </c>
      <c r="AK77" s="23">
        <f t="shared" si="117"/>
        <v>0</v>
      </c>
      <c r="AL77" s="23">
        <f t="shared" si="117"/>
        <v>0</v>
      </c>
    </row>
    <row r="78" spans="1:38" ht="47.25" x14ac:dyDescent="0.2">
      <c r="A78" s="18" t="s">
        <v>70</v>
      </c>
      <c r="B78" s="19" t="s">
        <v>71</v>
      </c>
      <c r="C78" s="20" t="s">
        <v>20</v>
      </c>
      <c r="D78" s="23" t="s">
        <v>51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 t="s">
        <v>51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 t="s">
        <v>51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 t="s">
        <v>51</v>
      </c>
      <c r="Z78" s="23"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 t="s">
        <v>51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</row>
    <row r="79" spans="1:38" ht="47.25" x14ac:dyDescent="0.2">
      <c r="A79" s="18" t="s">
        <v>72</v>
      </c>
      <c r="B79" s="19" t="s">
        <v>73</v>
      </c>
      <c r="C79" s="20" t="s">
        <v>20</v>
      </c>
      <c r="D79" s="23" t="s">
        <v>51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 t="s">
        <v>51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 t="s">
        <v>51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23" t="s">
        <v>51</v>
      </c>
      <c r="Z79" s="23"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 t="s">
        <v>51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3">
        <v>0</v>
      </c>
    </row>
    <row r="80" spans="1:38" ht="31.5" x14ac:dyDescent="0.2">
      <c r="A80" s="18" t="s">
        <v>17</v>
      </c>
      <c r="B80" s="19" t="s">
        <v>74</v>
      </c>
      <c r="C80" s="20" t="s">
        <v>20</v>
      </c>
      <c r="D80" s="23" t="s">
        <v>51</v>
      </c>
      <c r="E80" s="23">
        <f t="shared" ref="E80:J80" si="118">E81+E83</f>
        <v>0</v>
      </c>
      <c r="F80" s="23">
        <f t="shared" si="118"/>
        <v>0</v>
      </c>
      <c r="G80" s="23">
        <f t="shared" si="118"/>
        <v>0</v>
      </c>
      <c r="H80" s="23">
        <f t="shared" si="118"/>
        <v>0</v>
      </c>
      <c r="I80" s="23">
        <f t="shared" si="118"/>
        <v>0</v>
      </c>
      <c r="J80" s="23">
        <f t="shared" si="118"/>
        <v>0</v>
      </c>
      <c r="K80" s="23" t="s">
        <v>51</v>
      </c>
      <c r="L80" s="23">
        <f t="shared" ref="L80:Q80" si="119">L81+L83</f>
        <v>0</v>
      </c>
      <c r="M80" s="23">
        <f t="shared" si="119"/>
        <v>0</v>
      </c>
      <c r="N80" s="23">
        <f t="shared" si="119"/>
        <v>0</v>
      </c>
      <c r="O80" s="23">
        <f t="shared" si="119"/>
        <v>0</v>
      </c>
      <c r="P80" s="23">
        <f t="shared" si="119"/>
        <v>0</v>
      </c>
      <c r="Q80" s="23">
        <f t="shared" si="119"/>
        <v>0</v>
      </c>
      <c r="R80" s="23" t="s">
        <v>51</v>
      </c>
      <c r="S80" s="23">
        <f t="shared" ref="S80:X80" si="120">S81+S83</f>
        <v>0</v>
      </c>
      <c r="T80" s="23">
        <f t="shared" si="120"/>
        <v>0</v>
      </c>
      <c r="U80" s="23">
        <f t="shared" si="120"/>
        <v>0</v>
      </c>
      <c r="V80" s="23">
        <f t="shared" si="120"/>
        <v>0</v>
      </c>
      <c r="W80" s="23">
        <f t="shared" si="120"/>
        <v>0</v>
      </c>
      <c r="X80" s="23">
        <f t="shared" si="120"/>
        <v>0</v>
      </c>
      <c r="Y80" s="23" t="s">
        <v>51</v>
      </c>
      <c r="Z80" s="23">
        <f t="shared" ref="Z80:AE80" si="121">Z81+Z83</f>
        <v>0</v>
      </c>
      <c r="AA80" s="23">
        <f t="shared" si="121"/>
        <v>0</v>
      </c>
      <c r="AB80" s="23">
        <f t="shared" si="121"/>
        <v>0</v>
      </c>
      <c r="AC80" s="23">
        <f t="shared" si="121"/>
        <v>0</v>
      </c>
      <c r="AD80" s="23">
        <f t="shared" si="121"/>
        <v>0</v>
      </c>
      <c r="AE80" s="23">
        <f t="shared" si="121"/>
        <v>0</v>
      </c>
      <c r="AF80" s="23" t="s">
        <v>51</v>
      </c>
      <c r="AG80" s="23">
        <f t="shared" ref="AG80:AL80" si="122">AG81+AG83</f>
        <v>0</v>
      </c>
      <c r="AH80" s="23">
        <f t="shared" si="122"/>
        <v>0</v>
      </c>
      <c r="AI80" s="23">
        <f t="shared" si="122"/>
        <v>0</v>
      </c>
      <c r="AJ80" s="23">
        <f t="shared" si="122"/>
        <v>0</v>
      </c>
      <c r="AK80" s="23">
        <f t="shared" si="122"/>
        <v>0</v>
      </c>
      <c r="AL80" s="23">
        <f t="shared" si="122"/>
        <v>0</v>
      </c>
    </row>
    <row r="81" spans="1:38" ht="31.5" x14ac:dyDescent="0.2">
      <c r="A81" s="12" t="s">
        <v>75</v>
      </c>
      <c r="B81" s="13" t="s">
        <v>76</v>
      </c>
      <c r="C81" s="14" t="s">
        <v>20</v>
      </c>
      <c r="D81" s="23" t="s">
        <v>51</v>
      </c>
      <c r="E81" s="23">
        <f>E82</f>
        <v>0</v>
      </c>
      <c r="F81" s="23">
        <f t="shared" ref="F81:J81" si="123">F82</f>
        <v>0</v>
      </c>
      <c r="G81" s="23">
        <f t="shared" si="123"/>
        <v>0</v>
      </c>
      <c r="H81" s="23">
        <f t="shared" si="123"/>
        <v>0</v>
      </c>
      <c r="I81" s="23">
        <f t="shared" si="123"/>
        <v>0</v>
      </c>
      <c r="J81" s="23">
        <f t="shared" si="123"/>
        <v>0</v>
      </c>
      <c r="K81" s="23" t="s">
        <v>51</v>
      </c>
      <c r="L81" s="23">
        <f>L82</f>
        <v>0</v>
      </c>
      <c r="M81" s="23">
        <f t="shared" ref="M81:Q81" si="124">M82</f>
        <v>0</v>
      </c>
      <c r="N81" s="23">
        <f t="shared" si="124"/>
        <v>0</v>
      </c>
      <c r="O81" s="23">
        <f t="shared" si="124"/>
        <v>0</v>
      </c>
      <c r="P81" s="23">
        <f t="shared" si="124"/>
        <v>0</v>
      </c>
      <c r="Q81" s="23">
        <f t="shared" si="124"/>
        <v>0</v>
      </c>
      <c r="R81" s="23" t="s">
        <v>51</v>
      </c>
      <c r="S81" s="23">
        <f>S82</f>
        <v>0</v>
      </c>
      <c r="T81" s="23">
        <f t="shared" ref="T81:X81" si="125">T82</f>
        <v>0</v>
      </c>
      <c r="U81" s="23">
        <f t="shared" si="125"/>
        <v>0</v>
      </c>
      <c r="V81" s="23">
        <f t="shared" si="125"/>
        <v>0</v>
      </c>
      <c r="W81" s="23">
        <f t="shared" si="125"/>
        <v>0</v>
      </c>
      <c r="X81" s="23">
        <f t="shared" si="125"/>
        <v>0</v>
      </c>
      <c r="Y81" s="23" t="s">
        <v>51</v>
      </c>
      <c r="Z81" s="23">
        <f>Z82</f>
        <v>0</v>
      </c>
      <c r="AA81" s="23">
        <f t="shared" ref="AA81:AE81" si="126">AA82</f>
        <v>0</v>
      </c>
      <c r="AB81" s="23">
        <f t="shared" si="126"/>
        <v>0</v>
      </c>
      <c r="AC81" s="23">
        <f t="shared" si="126"/>
        <v>0</v>
      </c>
      <c r="AD81" s="23">
        <f t="shared" si="126"/>
        <v>0</v>
      </c>
      <c r="AE81" s="23">
        <f t="shared" si="126"/>
        <v>0</v>
      </c>
      <c r="AF81" s="23" t="s">
        <v>51</v>
      </c>
      <c r="AG81" s="23">
        <f t="shared" ref="AG81:AL81" si="127">AG82</f>
        <v>0</v>
      </c>
      <c r="AH81" s="23">
        <f t="shared" si="127"/>
        <v>0</v>
      </c>
      <c r="AI81" s="23">
        <f t="shared" si="127"/>
        <v>0</v>
      </c>
      <c r="AJ81" s="23">
        <f t="shared" si="127"/>
        <v>0</v>
      </c>
      <c r="AK81" s="23">
        <f t="shared" si="127"/>
        <v>0</v>
      </c>
      <c r="AL81" s="23">
        <f t="shared" si="127"/>
        <v>0</v>
      </c>
    </row>
    <row r="82" spans="1:38" ht="22.5" customHeight="1" x14ac:dyDescent="0.2">
      <c r="A82" s="38" t="s">
        <v>77</v>
      </c>
      <c r="B82" s="32"/>
      <c r="C82" s="35"/>
      <c r="D82" s="23" t="s">
        <v>51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 t="s">
        <v>51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31" t="s">
        <v>51</v>
      </c>
      <c r="S82" s="31">
        <v>0</v>
      </c>
      <c r="T82" s="31">
        <v>0</v>
      </c>
      <c r="U82" s="31">
        <v>0</v>
      </c>
      <c r="V82" s="31">
        <v>0</v>
      </c>
      <c r="W82" s="23">
        <v>0</v>
      </c>
      <c r="X82" s="23">
        <v>0</v>
      </c>
      <c r="Y82" s="23" t="s">
        <v>51</v>
      </c>
      <c r="Z82" s="23">
        <v>0</v>
      </c>
      <c r="AA82" s="23">
        <v>0</v>
      </c>
      <c r="AB82" s="23">
        <v>0</v>
      </c>
      <c r="AC82" s="23">
        <v>0</v>
      </c>
      <c r="AD82" s="23">
        <v>0</v>
      </c>
      <c r="AE82" s="23">
        <v>0</v>
      </c>
      <c r="AF82" s="23" t="s">
        <v>51</v>
      </c>
      <c r="AG82" s="23">
        <f t="shared" ref="AG82:AL82" si="128">E82+L82+S82+Z82</f>
        <v>0</v>
      </c>
      <c r="AH82" s="23">
        <f t="shared" si="128"/>
        <v>0</v>
      </c>
      <c r="AI82" s="23">
        <f t="shared" si="128"/>
        <v>0</v>
      </c>
      <c r="AJ82" s="23">
        <f t="shared" si="128"/>
        <v>0</v>
      </c>
      <c r="AK82" s="23">
        <f t="shared" si="128"/>
        <v>0</v>
      </c>
      <c r="AL82" s="23">
        <f t="shared" si="128"/>
        <v>0</v>
      </c>
    </row>
    <row r="83" spans="1:38" ht="34.5" customHeight="1" x14ac:dyDescent="0.2">
      <c r="A83" s="12" t="s">
        <v>78</v>
      </c>
      <c r="B83" s="13" t="s">
        <v>79</v>
      </c>
      <c r="C83" s="14" t="s">
        <v>20</v>
      </c>
      <c r="D83" s="23" t="s">
        <v>51</v>
      </c>
      <c r="E83" s="23">
        <f>E84</f>
        <v>0</v>
      </c>
      <c r="F83" s="23">
        <f t="shared" ref="F83:J83" si="129">F84</f>
        <v>0</v>
      </c>
      <c r="G83" s="23">
        <f t="shared" si="129"/>
        <v>0</v>
      </c>
      <c r="H83" s="23">
        <f t="shared" si="129"/>
        <v>0</v>
      </c>
      <c r="I83" s="23">
        <f t="shared" si="129"/>
        <v>0</v>
      </c>
      <c r="J83" s="23">
        <f t="shared" si="129"/>
        <v>0</v>
      </c>
      <c r="K83" s="23" t="s">
        <v>51</v>
      </c>
      <c r="L83" s="23">
        <f t="shared" ref="L83:Q83" si="130">L84</f>
        <v>0</v>
      </c>
      <c r="M83" s="23">
        <f t="shared" si="130"/>
        <v>0</v>
      </c>
      <c r="N83" s="23">
        <f t="shared" si="130"/>
        <v>0</v>
      </c>
      <c r="O83" s="23">
        <f t="shared" si="130"/>
        <v>0</v>
      </c>
      <c r="P83" s="23">
        <f t="shared" si="130"/>
        <v>0</v>
      </c>
      <c r="Q83" s="23">
        <f t="shared" si="130"/>
        <v>0</v>
      </c>
      <c r="R83" s="23" t="s">
        <v>51</v>
      </c>
      <c r="S83" s="23">
        <f t="shared" ref="S83:X83" si="131">S84</f>
        <v>0</v>
      </c>
      <c r="T83" s="23">
        <f t="shared" si="131"/>
        <v>0</v>
      </c>
      <c r="U83" s="23">
        <f t="shared" si="131"/>
        <v>0</v>
      </c>
      <c r="V83" s="23">
        <f t="shared" si="131"/>
        <v>0</v>
      </c>
      <c r="W83" s="23">
        <f t="shared" si="131"/>
        <v>0</v>
      </c>
      <c r="X83" s="23">
        <f t="shared" si="131"/>
        <v>0</v>
      </c>
      <c r="Y83" s="23" t="s">
        <v>51</v>
      </c>
      <c r="Z83" s="23">
        <f t="shared" ref="Z83:AE83" si="132">Z84</f>
        <v>0</v>
      </c>
      <c r="AA83" s="23">
        <f t="shared" si="132"/>
        <v>0</v>
      </c>
      <c r="AB83" s="23">
        <f t="shared" si="132"/>
        <v>0</v>
      </c>
      <c r="AC83" s="23">
        <f t="shared" si="132"/>
        <v>0</v>
      </c>
      <c r="AD83" s="23">
        <f t="shared" si="132"/>
        <v>0</v>
      </c>
      <c r="AE83" s="23">
        <f t="shared" si="132"/>
        <v>0</v>
      </c>
      <c r="AF83" s="23" t="s">
        <v>51</v>
      </c>
      <c r="AG83" s="23">
        <f t="shared" ref="AG83:AL83" si="133">AG84</f>
        <v>0</v>
      </c>
      <c r="AH83" s="23">
        <f t="shared" si="133"/>
        <v>0</v>
      </c>
      <c r="AI83" s="23">
        <f t="shared" si="133"/>
        <v>0</v>
      </c>
      <c r="AJ83" s="23">
        <f t="shared" si="133"/>
        <v>0</v>
      </c>
      <c r="AK83" s="23">
        <f t="shared" si="133"/>
        <v>0</v>
      </c>
      <c r="AL83" s="23">
        <f t="shared" si="133"/>
        <v>0</v>
      </c>
    </row>
    <row r="84" spans="1:38" s="39" customFormat="1" ht="15" customHeight="1" x14ac:dyDescent="0.2">
      <c r="A84" s="38"/>
      <c r="B84" s="32"/>
      <c r="C84" s="35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</row>
    <row r="85" spans="1:38" ht="31.5" x14ac:dyDescent="0.2">
      <c r="A85" s="18" t="s">
        <v>80</v>
      </c>
      <c r="B85" s="19" t="s">
        <v>81</v>
      </c>
      <c r="C85" s="20" t="s">
        <v>20</v>
      </c>
      <c r="D85" s="23" t="s">
        <v>51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 t="s">
        <v>51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 t="s">
        <v>51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 t="s">
        <v>51</v>
      </c>
      <c r="Z85" s="23">
        <v>0</v>
      </c>
      <c r="AA85" s="23">
        <v>0</v>
      </c>
      <c r="AB85" s="23">
        <v>0</v>
      </c>
      <c r="AC85" s="23">
        <v>0</v>
      </c>
      <c r="AD85" s="23">
        <v>0</v>
      </c>
      <c r="AE85" s="23">
        <v>0</v>
      </c>
      <c r="AF85" s="23" t="s">
        <v>51</v>
      </c>
      <c r="AG85" s="23">
        <v>0</v>
      </c>
      <c r="AH85" s="23">
        <v>0</v>
      </c>
      <c r="AI85" s="23">
        <v>0</v>
      </c>
      <c r="AJ85" s="23">
        <v>0</v>
      </c>
      <c r="AK85" s="23">
        <v>0</v>
      </c>
      <c r="AL85" s="23">
        <v>0</v>
      </c>
    </row>
    <row r="86" spans="1:38" ht="31.5" x14ac:dyDescent="0.2">
      <c r="A86" s="18" t="s">
        <v>82</v>
      </c>
      <c r="B86" s="19" t="s">
        <v>83</v>
      </c>
      <c r="C86" s="20" t="s">
        <v>20</v>
      </c>
      <c r="D86" s="23" t="s">
        <v>51</v>
      </c>
      <c r="E86" s="23">
        <f t="shared" ref="E86:J86" si="134">E87</f>
        <v>0</v>
      </c>
      <c r="F86" s="23">
        <f t="shared" si="134"/>
        <v>0</v>
      </c>
      <c r="G86" s="23">
        <f t="shared" si="134"/>
        <v>0</v>
      </c>
      <c r="H86" s="23">
        <f t="shared" si="134"/>
        <v>0</v>
      </c>
      <c r="I86" s="23">
        <f t="shared" si="134"/>
        <v>0</v>
      </c>
      <c r="J86" s="23">
        <f t="shared" si="134"/>
        <v>0</v>
      </c>
      <c r="K86" s="23" t="s">
        <v>51</v>
      </c>
      <c r="L86" s="23">
        <f t="shared" ref="L86:Q86" si="135">L87</f>
        <v>19.074000000000002</v>
      </c>
      <c r="M86" s="23">
        <f t="shared" si="135"/>
        <v>0</v>
      </c>
      <c r="N86" s="23">
        <f t="shared" si="135"/>
        <v>0</v>
      </c>
      <c r="O86" s="23">
        <f t="shared" si="135"/>
        <v>0</v>
      </c>
      <c r="P86" s="23">
        <f t="shared" si="135"/>
        <v>0</v>
      </c>
      <c r="Q86" s="23">
        <f t="shared" si="135"/>
        <v>1</v>
      </c>
      <c r="R86" s="23" t="s">
        <v>51</v>
      </c>
      <c r="S86" s="23">
        <f t="shared" ref="S86:X86" si="136">S87</f>
        <v>0</v>
      </c>
      <c r="T86" s="23">
        <f t="shared" si="136"/>
        <v>0</v>
      </c>
      <c r="U86" s="23">
        <f t="shared" si="136"/>
        <v>0</v>
      </c>
      <c r="V86" s="23">
        <f t="shared" si="136"/>
        <v>0</v>
      </c>
      <c r="W86" s="23">
        <f t="shared" si="136"/>
        <v>0</v>
      </c>
      <c r="X86" s="23">
        <f t="shared" si="136"/>
        <v>0</v>
      </c>
      <c r="Y86" s="23" t="s">
        <v>51</v>
      </c>
      <c r="Z86" s="23">
        <f t="shared" ref="Z86:AE86" si="137">Z87</f>
        <v>0</v>
      </c>
      <c r="AA86" s="23">
        <f t="shared" si="137"/>
        <v>0</v>
      </c>
      <c r="AB86" s="23">
        <f t="shared" si="137"/>
        <v>0</v>
      </c>
      <c r="AC86" s="23">
        <f t="shared" si="137"/>
        <v>0</v>
      </c>
      <c r="AD86" s="23">
        <f t="shared" si="137"/>
        <v>0</v>
      </c>
      <c r="AE86" s="23">
        <f t="shared" si="137"/>
        <v>0</v>
      </c>
      <c r="AF86" s="23" t="s">
        <v>51</v>
      </c>
      <c r="AG86" s="23">
        <f t="shared" ref="AG86:AL86" si="138">AG87</f>
        <v>19.074000000000002</v>
      </c>
      <c r="AH86" s="23">
        <f t="shared" si="138"/>
        <v>0</v>
      </c>
      <c r="AI86" s="23">
        <f t="shared" si="138"/>
        <v>0</v>
      </c>
      <c r="AJ86" s="23">
        <f t="shared" si="138"/>
        <v>0</v>
      </c>
      <c r="AK86" s="23">
        <f t="shared" si="138"/>
        <v>0</v>
      </c>
      <c r="AL86" s="23">
        <f t="shared" si="138"/>
        <v>1</v>
      </c>
    </row>
    <row r="87" spans="1:38" ht="31.5" x14ac:dyDescent="0.2">
      <c r="A87" s="41" t="s">
        <v>176</v>
      </c>
      <c r="B87" s="32" t="s">
        <v>177</v>
      </c>
      <c r="C87" s="35" t="s">
        <v>178</v>
      </c>
      <c r="D87" s="23" t="s">
        <v>51</v>
      </c>
      <c r="E87" s="23">
        <v>0</v>
      </c>
      <c r="F87" s="23">
        <v>0</v>
      </c>
      <c r="G87" s="23">
        <v>0</v>
      </c>
      <c r="H87" s="23">
        <v>0</v>
      </c>
      <c r="I87" s="23">
        <v>0</v>
      </c>
      <c r="J87" s="23">
        <v>0</v>
      </c>
      <c r="K87" s="23" t="s">
        <v>51</v>
      </c>
      <c r="L87" s="23">
        <v>19.074000000000002</v>
      </c>
      <c r="M87" s="23">
        <v>0</v>
      </c>
      <c r="N87" s="23">
        <v>0</v>
      </c>
      <c r="O87" s="23">
        <v>0</v>
      </c>
      <c r="P87" s="23">
        <v>0</v>
      </c>
      <c r="Q87" s="23">
        <v>1</v>
      </c>
      <c r="R87" s="23" t="s">
        <v>51</v>
      </c>
      <c r="S87" s="23">
        <v>0</v>
      </c>
      <c r="T87" s="23">
        <v>0</v>
      </c>
      <c r="U87" s="23">
        <v>0</v>
      </c>
      <c r="V87" s="23">
        <v>0</v>
      </c>
      <c r="W87" s="23">
        <v>0</v>
      </c>
      <c r="X87" s="23">
        <v>0</v>
      </c>
      <c r="Y87" s="23" t="s">
        <v>51</v>
      </c>
      <c r="Z87" s="23">
        <v>0</v>
      </c>
      <c r="AA87" s="23">
        <v>0</v>
      </c>
      <c r="AB87" s="23">
        <v>0</v>
      </c>
      <c r="AC87" s="23">
        <v>0</v>
      </c>
      <c r="AD87" s="23">
        <v>0</v>
      </c>
      <c r="AE87" s="23">
        <v>0</v>
      </c>
      <c r="AF87" s="23" t="s">
        <v>51</v>
      </c>
      <c r="AG87" s="23">
        <f t="shared" ref="AG87:AL87" si="139">E87+L87+S87+Z87</f>
        <v>19.074000000000002</v>
      </c>
      <c r="AH87" s="23">
        <f t="shared" si="139"/>
        <v>0</v>
      </c>
      <c r="AI87" s="23">
        <f t="shared" si="139"/>
        <v>0</v>
      </c>
      <c r="AJ87" s="23">
        <f t="shared" si="139"/>
        <v>0</v>
      </c>
      <c r="AK87" s="23">
        <f t="shared" si="139"/>
        <v>0</v>
      </c>
      <c r="AL87" s="23">
        <f t="shared" si="139"/>
        <v>1</v>
      </c>
    </row>
    <row r="88" spans="1:38" x14ac:dyDescent="0.2">
      <c r="A88" s="56" t="s">
        <v>92</v>
      </c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</row>
    <row r="89" spans="1:38" x14ac:dyDescent="0.2">
      <c r="A89" s="56" t="s">
        <v>93</v>
      </c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</row>
    <row r="90" spans="1:38" ht="18.75" x14ac:dyDescent="0.25">
      <c r="A90" s="57" t="s">
        <v>144</v>
      </c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</row>
    <row r="91" spans="1:38" x14ac:dyDescent="0.2">
      <c r="A91" s="59" t="s">
        <v>145</v>
      </c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</row>
    <row r="92" spans="1:38" x14ac:dyDescent="0.25">
      <c r="A92" s="60"/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</row>
    <row r="103" spans="36:36" s="1" customFormat="1" x14ac:dyDescent="0.25">
      <c r="AJ103" s="1" t="s">
        <v>146</v>
      </c>
    </row>
  </sheetData>
  <mergeCells count="27">
    <mergeCell ref="A88:AL88"/>
    <mergeCell ref="A89:AL89"/>
    <mergeCell ref="A90:AL90"/>
    <mergeCell ref="A91:AL91"/>
    <mergeCell ref="A92:AL92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ввода ОС 2029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2017-06-07T08:25:04Z</cp:lastPrinted>
  <dcterms:created xsi:type="dcterms:W3CDTF">2004-09-19T06:34:55Z</dcterms:created>
  <dcterms:modified xsi:type="dcterms:W3CDTF">2025-05-26T07:00:00Z</dcterms:modified>
</cp:coreProperties>
</file>